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40" activeTab="0"/>
  </bookViews>
  <sheets>
    <sheet name="①利用登録申請書" sheetId="1" r:id="rId1"/>
    <sheet name="①記入例" sheetId="2" r:id="rId2"/>
    <sheet name="②一時保育利用申請書" sheetId="3" r:id="rId3"/>
    <sheet name="②記入例" sheetId="4" r:id="rId4"/>
    <sheet name="data" sheetId="5" r:id="rId5"/>
  </sheets>
  <definedNames>
    <definedName name="_xlnm.Print_Area" localSheetId="1">'①記入例'!$A$1:$AR$50</definedName>
    <definedName name="_xlnm.Print_Area" localSheetId="0">'①利用登録申請書'!$A$1:$AR$50</definedName>
    <definedName name="_xlnm.Print_Area" localSheetId="2">'②一時保育利用申請書'!$A$1:$AR$77</definedName>
    <definedName name="_xlnm.Print_Area" localSheetId="3">'②記入例'!$A$1:$AR$77</definedName>
  </definedNames>
  <calcPr fullCalcOnLoad="1"/>
</workbook>
</file>

<file path=xl/sharedStrings.xml><?xml version="1.0" encoding="utf-8"?>
<sst xmlns="http://schemas.openxmlformats.org/spreadsheetml/2006/main" count="1150" uniqueCount="358">
  <si>
    <t>2023</t>
  </si>
  <si>
    <t>2024</t>
  </si>
  <si>
    <t>SOMPOスマイルキッズ江戸川橋保育園 御中</t>
  </si>
  <si>
    <t>　・利用希望日</t>
  </si>
  <si>
    <t>　・利用開始希望日</t>
  </si>
  <si>
    <t>から</t>
  </si>
  <si>
    <t>まで</t>
  </si>
  <si>
    <t>　１．希望利用形態を選択</t>
  </si>
  <si>
    <t>a.1日単位のスポット利用を希望</t>
  </si>
  <si>
    <t>b.1週間単位（月～金までの５日間）の週極め利用を希望</t>
  </si>
  <si>
    <t>c.1か月単位の月極め利用を希望</t>
  </si>
  <si>
    <t>→</t>
  </si>
  <si>
    <t>下記２．（１）欄に記入ください。</t>
  </si>
  <si>
    <t>下記２．（２）欄に記入ください。</t>
  </si>
  <si>
    <t>下記２．（３）欄に記入ください。</t>
  </si>
  <si>
    <t>下記２．（４）欄に記入ください。</t>
  </si>
  <si>
    <t>d.個別希望による利用を希望</t>
  </si>
  <si>
    <t>　２．利用希望日を入力</t>
  </si>
  <si>
    <t>　（１）１日単位のスポット利用を希望の場合</t>
  </si>
  <si>
    <t>　（２）週単位の週極め利用（５日間までの保育）を希望の場合</t>
  </si>
  <si>
    <t>・利用終了予定日</t>
  </si>
  <si>
    <t>　（３）１か月単位の月極め利用（１日から月末まで）を希望の場合</t>
  </si>
  <si>
    <t>　（４）個別の希望による利用の場合</t>
  </si>
  <si>
    <t>ｾｷｸﾞﾁ ｲﾁﾛｳ</t>
  </si>
  <si>
    <t>関口 一郎</t>
  </si>
  <si>
    <t>関口</t>
  </si>
  <si>
    <t>笑美</t>
  </si>
  <si>
    <t>ｾｷｸﾞﾁ</t>
  </si>
  <si>
    <t>ｴﾐ</t>
  </si>
  <si>
    <t>えみちゃん</t>
  </si>
  <si>
    <t>ｾｷｸﾞﾁ ﾐｷ</t>
  </si>
  <si>
    <t>関口　美希</t>
  </si>
  <si>
    <t>江戸川橋医院</t>
  </si>
  <si>
    <t>初めての集団保育ですので、慣らし期間をどれくらい置いたらいいかをご相談しながら進めさせていただきたいと思っています。</t>
  </si>
  <si>
    <t>01</t>
  </si>
  <si>
    <t>ｾｷｸﾞﾁ ｲﾁﾛｳ</t>
  </si>
  <si>
    <t>ｴﾐ</t>
  </si>
  <si>
    <t>笑美</t>
  </si>
  <si>
    <t>HN02</t>
  </si>
  <si>
    <t>みかん組（1歳児クラス）</t>
  </si>
  <si>
    <t>0012</t>
  </si>
  <si>
    <t>03-5229-3007</t>
  </si>
  <si>
    <t>090-1234-5678</t>
  </si>
  <si>
    <t>nksk@ezweb.ne.jp</t>
  </si>
  <si>
    <t>東京都文京区関口1-45-15</t>
  </si>
  <si>
    <t>ｾｷｸﾞﾁ　ﾐｷ</t>
  </si>
  <si>
    <t>080-1234-5678</t>
  </si>
  <si>
    <t>nksk@docomo.ne.jp</t>
  </si>
  <si>
    <t>江戸川橋病院</t>
  </si>
  <si>
    <t>03-1234-5678</t>
  </si>
  <si>
    <t>＜スマイルキッズ使用欄＞</t>
  </si>
  <si>
    <t>文京（株）　飯田橋支店</t>
  </si>
  <si>
    <t>郵便番号</t>
  </si>
  <si>
    <t>住所</t>
  </si>
  <si>
    <t>自宅電話番号</t>
  </si>
  <si>
    <t>携帯電話番号</t>
  </si>
  <si>
    <t>保護者携帯ﾒｱﾄﾞ</t>
  </si>
  <si>
    <t>保護者２氏名</t>
  </si>
  <si>
    <t>保護者１氏名</t>
  </si>
  <si>
    <t>保護者２ｶﾅ</t>
  </si>
  <si>
    <t>保護者２携帯</t>
  </si>
  <si>
    <t>保護者２携帯ﾒｱﾄﾞ</t>
  </si>
  <si>
    <t>緊急連絡先１</t>
  </si>
  <si>
    <t>氏名（名称）</t>
  </si>
  <si>
    <t>電話番号</t>
  </si>
  <si>
    <t>緊急連絡先２</t>
  </si>
  <si>
    <t>平熱</t>
  </si>
  <si>
    <t>食物ｱﾚﾙｷﾞｰ</t>
  </si>
  <si>
    <t>薬品ｱﾚﾙｷﾞｰ</t>
  </si>
  <si>
    <t>その他ｱﾚﾙｷﾞｰ</t>
  </si>
  <si>
    <t>かかりやすい病気</t>
  </si>
  <si>
    <t>百日咳</t>
  </si>
  <si>
    <t>突発性発疹</t>
  </si>
  <si>
    <t>三種混合</t>
  </si>
  <si>
    <t>日本脳炎</t>
  </si>
  <si>
    <t>その他健康</t>
  </si>
  <si>
    <t>その他（健康状態で伝えておきたいこと）</t>
  </si>
  <si>
    <t>食事</t>
  </si>
  <si>
    <t>寝る姿勢</t>
  </si>
  <si>
    <t>寝る癖</t>
  </si>
  <si>
    <t>好きなこと</t>
  </si>
  <si>
    <t>嫌いなこと</t>
  </si>
  <si>
    <t>自宅のしつけ</t>
  </si>
  <si>
    <t>配慮行動</t>
  </si>
  <si>
    <t>備考</t>
  </si>
  <si>
    <t>利用年</t>
  </si>
  <si>
    <t>月</t>
  </si>
  <si>
    <t>日</t>
  </si>
  <si>
    <t>曜日</t>
  </si>
  <si>
    <t>開始時刻</t>
  </si>
  <si>
    <t>終了時刻</t>
  </si>
  <si>
    <t>利用時間</t>
  </si>
  <si>
    <t>昼食</t>
  </si>
  <si>
    <t>夕食</t>
  </si>
  <si>
    <t>利用理由</t>
  </si>
  <si>
    <t>兄弟構成</t>
  </si>
  <si>
    <t>通園先</t>
  </si>
  <si>
    <t>鳩の家幼稚園</t>
  </si>
  <si>
    <t>現通園先</t>
  </si>
  <si>
    <t>満齢</t>
  </si>
  <si>
    <t>ひきつけ</t>
  </si>
  <si>
    <t>おたふく</t>
  </si>
  <si>
    <t>BCG</t>
  </si>
  <si>
    <t>（回数）</t>
  </si>
  <si>
    <t>ポリオ</t>
  </si>
  <si>
    <t>おむつ</t>
  </si>
  <si>
    <t>おしゃぶり</t>
  </si>
  <si>
    <t>登録受付日</t>
  </si>
  <si>
    <t>登録番号</t>
  </si>
  <si>
    <t>その他備考</t>
  </si>
  <si>
    <t>年</t>
  </si>
  <si>
    <t>月</t>
  </si>
  <si>
    <t>日</t>
  </si>
  <si>
    <t>該当クラス</t>
  </si>
  <si>
    <t>0歳児クラス（いちご組）</t>
  </si>
  <si>
    <t>1歳児クラス（みかん組）</t>
  </si>
  <si>
    <t>2歳児クラス（もも組）</t>
  </si>
  <si>
    <t>3歳児クラス（ぱいん組）</t>
  </si>
  <si>
    <t>4歳児クラス（ぶどう組）</t>
  </si>
  <si>
    <t>5歳児クラス（めろん組）</t>
  </si>
  <si>
    <t>登録受付日</t>
  </si>
  <si>
    <t>受入クラス</t>
  </si>
  <si>
    <t>曜日</t>
  </si>
  <si>
    <t>まで</t>
  </si>
  <si>
    <t>お迎え時刻</t>
  </si>
  <si>
    <t>登園時刻</t>
  </si>
  <si>
    <t>より</t>
  </si>
  <si>
    <t>利用時間</t>
  </si>
  <si>
    <t>時間</t>
  </si>
  <si>
    <t>月</t>
  </si>
  <si>
    <t>火</t>
  </si>
  <si>
    <t>水</t>
  </si>
  <si>
    <t>木</t>
  </si>
  <si>
    <t>金</t>
  </si>
  <si>
    <t>土</t>
  </si>
  <si>
    <t>おやつ</t>
  </si>
  <si>
    <t>昼食</t>
  </si>
  <si>
    <t>-</t>
  </si>
  <si>
    <t>必要</t>
  </si>
  <si>
    <t>不要</t>
  </si>
  <si>
    <t>自分で持参</t>
  </si>
  <si>
    <t>昼
食
等</t>
  </si>
  <si>
    <t>利用理由について、当てはまるものを選択してください</t>
  </si>
  <si>
    <t>1学校・幼稚園等の行事</t>
  </si>
  <si>
    <t>2通院・看護</t>
  </si>
  <si>
    <t>3冠婚葬祭</t>
  </si>
  <si>
    <t>4子どもの習い事</t>
  </si>
  <si>
    <t>5保護者の習い事</t>
  </si>
  <si>
    <t>6就労</t>
  </si>
  <si>
    <t>8妊娠</t>
  </si>
  <si>
    <t>7リフレッシュ目的</t>
  </si>
  <si>
    <t>9その他（下記の欄に記入）</t>
  </si>
  <si>
    <t>（選択理由が「その他」の場合記載ください→）</t>
  </si>
  <si>
    <t>利
用
理
由</t>
  </si>
  <si>
    <t>松平小児科</t>
  </si>
  <si>
    <t>兄（6歳）</t>
  </si>
  <si>
    <t>0012</t>
  </si>
  <si>
    <t>03-5229-3007</t>
  </si>
  <si>
    <t>090-1234-5678</t>
  </si>
  <si>
    <t>nksk@ezweb.ne.jp</t>
  </si>
  <si>
    <t>東京都文京区関口１－４５－１５</t>
  </si>
  <si>
    <t>080-1234-5678</t>
  </si>
  <si>
    <t>nksk@docomo.ne.jp</t>
  </si>
  <si>
    <t>045-123-5678</t>
  </si>
  <si>
    <t>父勤務先</t>
  </si>
  <si>
    <t>母勤務先</t>
  </si>
  <si>
    <t>03-1234-5678</t>
  </si>
  <si>
    <t>たまごアレルギー</t>
  </si>
  <si>
    <t>少し風邪をひきやすいです</t>
  </si>
  <si>
    <t>特にありません</t>
  </si>
  <si>
    <t>歌を歌うことが好きです</t>
  </si>
  <si>
    <t>虫が苦手で触れないかもしれません</t>
  </si>
  <si>
    <t>食事のお行儀には気をつけています</t>
  </si>
  <si>
    <t>出張により不在となります</t>
  </si>
  <si>
    <t>排泄大</t>
  </si>
  <si>
    <t>排泄小</t>
  </si>
  <si>
    <t>連絡先</t>
  </si>
  <si>
    <t>№</t>
  </si>
  <si>
    <t>登録申込日</t>
  </si>
  <si>
    <t>利用申込日</t>
  </si>
  <si>
    <t>登録番号</t>
  </si>
  <si>
    <t>名字</t>
  </si>
  <si>
    <t>名前</t>
  </si>
  <si>
    <t>名字ｶﾅ</t>
  </si>
  <si>
    <t>名前ｶﾅ</t>
  </si>
  <si>
    <t>愛称</t>
  </si>
  <si>
    <t>性別</t>
  </si>
  <si>
    <t>生年月日</t>
  </si>
  <si>
    <t>続柄</t>
  </si>
  <si>
    <t>風疹</t>
  </si>
  <si>
    <t>流行性
耳下腺炎</t>
  </si>
  <si>
    <t>水痘</t>
  </si>
  <si>
    <t>百日咳</t>
  </si>
  <si>
    <t>突発性
発疹</t>
  </si>
  <si>
    <t>BCG</t>
  </si>
  <si>
    <t>三種
混合</t>
  </si>
  <si>
    <t>ポリオ</t>
  </si>
  <si>
    <t>日本
脳炎</t>
  </si>
  <si>
    <t>その他（伝えておきたいこと）</t>
  </si>
  <si>
    <t>1あり（右欄に回数を記入）</t>
  </si>
  <si>
    <t>有</t>
  </si>
  <si>
    <t>無</t>
  </si>
  <si>
    <t>1回目</t>
  </si>
  <si>
    <t>2回目</t>
  </si>
  <si>
    <t>3回目</t>
  </si>
  <si>
    <t>4回目</t>
  </si>
  <si>
    <t>未受</t>
  </si>
  <si>
    <t>健
康
状
態</t>
  </si>
  <si>
    <t>食事は一人で食べられますか</t>
  </si>
  <si>
    <t>おむつは時間で取り替えますか？</t>
  </si>
  <si>
    <t>排泄はどのような状況ですか？</t>
  </si>
  <si>
    <t>寝るときの姿勢は？</t>
  </si>
  <si>
    <t>寝るときの癖は？</t>
  </si>
  <si>
    <t>おしゃぶりは？</t>
  </si>
  <si>
    <t>1はしで</t>
  </si>
  <si>
    <t>2スプーンで</t>
  </si>
  <si>
    <t>2スプーンで</t>
  </si>
  <si>
    <t>3食べさせてもらう</t>
  </si>
  <si>
    <t>1時間おき</t>
  </si>
  <si>
    <t>1.5時間おき</t>
  </si>
  <si>
    <t>2時間おき</t>
  </si>
  <si>
    <t>2.5時間おき</t>
  </si>
  <si>
    <t>3時間おき</t>
  </si>
  <si>
    <t>その他（右欄に記入）</t>
  </si>
  <si>
    <t>1ひとりでできる</t>
  </si>
  <si>
    <t>1ひとりでできる</t>
  </si>
  <si>
    <t>2教えることができる</t>
  </si>
  <si>
    <t>3教えることができない</t>
  </si>
  <si>
    <t>4動作などで教える（右欄に記入）</t>
  </si>
  <si>
    <t>5その他（右欄に記入）</t>
  </si>
  <si>
    <t>（大）</t>
  </si>
  <si>
    <t>（小）</t>
  </si>
  <si>
    <t>1うつぶせ</t>
  </si>
  <si>
    <t>2仰向け</t>
  </si>
  <si>
    <t>3横向き</t>
  </si>
  <si>
    <t>1ひとり寝できる</t>
  </si>
  <si>
    <t>2添い寝が必要</t>
  </si>
  <si>
    <t>3おんぶ・だっこが必要</t>
  </si>
  <si>
    <t>4その他（右欄に記入）</t>
  </si>
  <si>
    <t>1タオル</t>
  </si>
  <si>
    <t>2おもちゃ</t>
  </si>
  <si>
    <t>3毛布</t>
  </si>
  <si>
    <t>生
活
状
況</t>
  </si>
  <si>
    <t>特に好きな物・遊びはありますか？</t>
  </si>
  <si>
    <t>特に苦手なこと・嫌いな物はありますか？</t>
  </si>
  <si>
    <t>現在、ご自宅で気をつけているしつけや習慣は？</t>
  </si>
  <si>
    <t>配慮を必要とする行動等はありますか？</t>
  </si>
  <si>
    <t>特
記
事
項</t>
  </si>
  <si>
    <t>備
考</t>
  </si>
  <si>
    <t>一時保育利用申請書</t>
  </si>
  <si>
    <t>以下のとおり一時保育の利用を申請します。</t>
  </si>
  <si>
    <t>登録番号</t>
  </si>
  <si>
    <t>児
童
名</t>
  </si>
  <si>
    <t>年</t>
  </si>
  <si>
    <t>月</t>
  </si>
  <si>
    <t>日</t>
  </si>
  <si>
    <t>一時保育利用登録申請書兼児童健康状況申告書</t>
  </si>
  <si>
    <t>ﾌﾘｶﾞﾅ</t>
  </si>
  <si>
    <t>児童との続柄</t>
  </si>
  <si>
    <t>01</t>
  </si>
  <si>
    <t>02</t>
  </si>
  <si>
    <t>03</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</si>
  <si>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</si>
  <si>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</si>
  <si>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</si>
  <si>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</si>
  <si>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</si>
  <si>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</si>
  <si>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</si>
  <si>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</si>
  <si>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</si>
  <si>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</si>
  <si>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</si>
  <si>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</si>
  <si>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</si>
  <si>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</si>
  <si>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</si>
  <si>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</si>
  <si>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</si>
  <si>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</si>
  <si>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</si>
  <si>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</si>
  <si>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</si>
  <si>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</si>
  <si>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</si>
  <si>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</si>
  <si>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</si>
  <si>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</si>
  <si>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</si>
  <si>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</si>
  <si>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</si>
  <si>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姓</t>
  </si>
  <si>
    <t>名</t>
  </si>
  <si>
    <t>01母</t>
  </si>
  <si>
    <t>02父</t>
  </si>
  <si>
    <t>03その他（右欄に記入）</t>
  </si>
  <si>
    <t>-</t>
  </si>
  <si>
    <t>-</t>
  </si>
  <si>
    <t>性別</t>
  </si>
  <si>
    <t>男</t>
  </si>
  <si>
    <t>女</t>
  </si>
  <si>
    <t>生年月日</t>
  </si>
  <si>
    <t>愛称</t>
  </si>
  <si>
    <t>該当クラス</t>
  </si>
  <si>
    <t>日生</t>
  </si>
  <si>
    <t>満</t>
  </si>
  <si>
    <t>歳</t>
  </si>
  <si>
    <t>かかりつけ小児科医</t>
  </si>
  <si>
    <t>0歳児ｸﾗｽ</t>
  </si>
  <si>
    <t>1歳児クラス</t>
  </si>
  <si>
    <t>2歳児クラス</t>
  </si>
  <si>
    <t>3歳児クラス</t>
  </si>
  <si>
    <t>4歳児クラス</t>
  </si>
  <si>
    <t>5歳児クラス</t>
  </si>
  <si>
    <t>児
童</t>
  </si>
  <si>
    <t>住所</t>
  </si>
  <si>
    <t>－</t>
  </si>
  <si>
    <t>－</t>
  </si>
  <si>
    <t>自宅電話</t>
  </si>
  <si>
    <t>携帯電話</t>
  </si>
  <si>
    <t>携帯mail</t>
  </si>
  <si>
    <t>〒</t>
  </si>
  <si>
    <t>保護者</t>
  </si>
  <si>
    <t>漢字</t>
  </si>
  <si>
    <t>申請者以外の保護者</t>
  </si>
  <si>
    <t>申請者</t>
  </si>
  <si>
    <t>氏
名</t>
  </si>
  <si>
    <t>04祖父</t>
  </si>
  <si>
    <t>05祖母</t>
  </si>
  <si>
    <t>緊急連絡先１</t>
  </si>
  <si>
    <t>氏名（名称）</t>
  </si>
  <si>
    <t>電話番号</t>
  </si>
  <si>
    <t>緊急連絡先２</t>
  </si>
  <si>
    <t>そ
の
他</t>
  </si>
  <si>
    <t>平熱は何度ですか？</t>
  </si>
  <si>
    <t>食物アレルギーはありますか？</t>
  </si>
  <si>
    <t>お薬のアレルギーはありますか？</t>
  </si>
  <si>
    <t>その他のアレルギーはありますか？</t>
  </si>
  <si>
    <t>ひきつけを起こしたことはありますか？</t>
  </si>
  <si>
    <t>かかりやすい病気はありますか？</t>
  </si>
  <si>
    <t>既往歴</t>
  </si>
  <si>
    <t>予防接種</t>
  </si>
  <si>
    <t>疾病名</t>
  </si>
  <si>
    <t>℃</t>
  </si>
  <si>
    <t>0なし</t>
  </si>
  <si>
    <t>0なし</t>
  </si>
  <si>
    <t>1あり（右欄に記入）</t>
  </si>
  <si>
    <t>1あり（右欄に記入）</t>
  </si>
  <si>
    <t>起こした回数</t>
  </si>
  <si>
    <t>回くらい</t>
  </si>
  <si>
    <t>045-123-5678</t>
  </si>
  <si>
    <t>〇〇会社△△支店</t>
  </si>
  <si>
    <t>2025</t>
  </si>
  <si>
    <t>2026</t>
  </si>
  <si>
    <t>2027</t>
  </si>
  <si>
    <t>2028</t>
  </si>
  <si>
    <t>2021</t>
  </si>
  <si>
    <t>2022</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</si>
</sst>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h&quot;時&quot;mm&quot;分&quot;;@"/>
    <numFmt numFmtId="179" formatCode="yyyy&quot;年&quot;m&quot;月&quot;d&quot;日&quot;;@"/>
    <numFmt numFmtId="180" formatCode="[$]ggge&quot;年&quot;m&quot;月&quot;d&quot;日&quot;;@"/>
    <numFmt numFmtId="181" formatCode="[$-411]gge&quot;年&quot;m&quot;月&quot;d&quot;日&quot;;@"/>
    <numFmt numFmtId="182" formatCode="[$]gge&quot;年&quot;m&quot;月&quot;d&quot;日&quot;;@"/>
  </numFmts>
  <fonts count="41">
    <font>
      <sz val="11"/>
      <color theme="1"/>
      <name val="ＭＳ Ｐゴシック"/>
      <family val="3"/>
    </font>
    <font>
      <sz val="11"/>
      <color indexed="8"/>
      <name val="ＭＳ Ｐゴシック"/>
      <family val="3"/>
    </font>
    <font>
      <sz val="11"/>
      <color indexed="9"/>
      <name val="ＭＳ Ｐゴシック"/>
      <family val="3"/>
    </font>
    <font>
      <sz val="6"/>
      <name val="ＭＳ Ｐゴシック"/>
      <family val="3"/>
    </font>
    <font>
      <sz val="9"/>
      <color indexed="8"/>
      <name val="ＭＳ Ｐゴシック"/>
      <family val="3"/>
    </font>
    <font>
      <sz val="8"/>
      <color indexed="8"/>
      <name val="ＭＳ Ｐゴシック"/>
      <family val="3"/>
    </font>
    <font>
      <sz val="11"/>
      <name val="ＭＳ Ｐゴシック"/>
      <family val="3"/>
    </font>
    <font>
      <sz val="6"/>
      <color indexed="8"/>
      <name val="ＭＳ Ｐゴシック"/>
      <family val="3"/>
    </font>
    <font>
      <sz val="9"/>
      <name val="ＭＳ Ｐゴシック"/>
      <family val="3"/>
    </font>
    <font>
      <sz val="9"/>
      <color indexed="55"/>
      <name val="ＭＳ Ｐゴシック"/>
      <family val="3"/>
    </font>
    <font>
      <sz val="10"/>
      <color indexed="8"/>
      <name val="ＭＳ Ｐゴシック"/>
      <family val="3"/>
    </font>
    <font>
      <b/>
      <sz val="11"/>
      <color indexed="10"/>
      <name val="ＭＳ Ｐゴシック"/>
      <family val="3"/>
    </font>
    <font>
      <b/>
      <sz val="11"/>
      <color indexed="8"/>
      <name val="HGS創英角ｺﾞｼｯｸUB"/>
      <family val="3"/>
    </font>
    <font>
      <u val="single"/>
      <sz val="11"/>
      <color indexed="12"/>
      <name val="ＭＳ Ｐゴシック"/>
      <family val="3"/>
    </font>
    <font>
      <b/>
      <sz val="18"/>
      <color indexed="56"/>
      <name val="ＭＳ Ｐゴシック"/>
      <family val="3"/>
    </font>
    <font>
      <sz val="11"/>
      <color indexed="2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sz val="11"/>
      <color indexed="1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b/>
      <sz val="11"/>
      <color rgb="FFFA7D00"/>
      <name val="ＭＳ Ｐゴシック"/>
      <family val="3"/>
    </font>
    <font>
      <sz val="11"/>
      <color rgb="FFFF0000"/>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
      <patternFill patternType="solid">
        <fgColor indexed="40"/>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right style="thin"/>
      <top style="thin"/>
      <bottom style="thin"/>
    </border>
    <border>
      <left/>
      <right/>
      <top style="thin"/>
      <bottom style="thin"/>
    </border>
    <border>
      <left style="thin"/>
      <right style="thin"/>
      <top style="thin"/>
      <bottom style="thin"/>
    </border>
    <border>
      <left/>
      <right/>
      <top style="thin"/>
      <bottom/>
    </border>
    <border>
      <left style="thin"/>
      <right/>
      <top style="thin"/>
      <bottom style="thin"/>
    </border>
    <border>
      <left/>
      <right style="thin"/>
      <top style="thin"/>
      <bottom/>
    </border>
    <border>
      <left/>
      <right style="thin"/>
      <top style="medium"/>
      <bottom style="thin"/>
    </border>
    <border>
      <left style="thin"/>
      <right/>
      <top style="medium"/>
      <bottom style="thin"/>
    </border>
    <border>
      <left/>
      <right/>
      <top style="medium"/>
      <bottom style="thin"/>
    </border>
    <border>
      <left/>
      <right style="medium"/>
      <top style="medium"/>
      <bottom style="thin"/>
    </border>
    <border>
      <left/>
      <right style="thin"/>
      <top style="thin"/>
      <bottom style="medium"/>
    </border>
    <border>
      <left/>
      <right style="thin"/>
      <top style="medium"/>
      <bottom/>
    </border>
    <border>
      <left style="thin"/>
      <right style="thin"/>
      <top style="medium"/>
      <bottom/>
    </border>
    <border>
      <left/>
      <right style="medium"/>
      <top style="thin"/>
      <bottom/>
    </border>
    <border>
      <left/>
      <right/>
      <top style="thin"/>
      <bottom style="medium"/>
    </border>
    <border>
      <left style="medium"/>
      <right/>
      <top style="medium"/>
      <bottom/>
    </border>
    <border>
      <left style="medium"/>
      <right/>
      <top/>
      <bottom/>
    </border>
    <border>
      <left style="medium"/>
      <right/>
      <top/>
      <bottom style="medium"/>
    </border>
    <border>
      <left style="thin"/>
      <right/>
      <top style="thin"/>
      <bottom style="medium"/>
    </border>
    <border>
      <left style="medium"/>
      <right/>
      <top style="medium"/>
      <bottom style="thin"/>
    </border>
    <border>
      <left style="medium"/>
      <right/>
      <top style="thin"/>
      <bottom style="thin"/>
    </border>
    <border>
      <left style="medium"/>
      <right/>
      <top style="thin"/>
      <bottom style="medium"/>
    </border>
    <border>
      <left/>
      <right/>
      <top style="medium"/>
      <bottom/>
    </border>
    <border>
      <left/>
      <right style="medium"/>
      <top style="medium"/>
      <bottom/>
    </border>
    <border>
      <left/>
      <right style="medium"/>
      <top/>
      <bottom/>
    </border>
    <border>
      <left/>
      <right style="medium"/>
      <top style="thin"/>
      <bottom style="thin"/>
    </border>
    <border>
      <left style="medium"/>
      <right/>
      <top style="thin"/>
      <bottom/>
    </border>
    <border>
      <left/>
      <right/>
      <top/>
      <bottom style="medium"/>
    </border>
    <border>
      <left/>
      <right style="medium"/>
      <top/>
      <bottom style="medium"/>
    </border>
    <border>
      <left style="medium"/>
      <right style="medium"/>
      <top style="medium"/>
      <bottom/>
    </border>
    <border>
      <left style="medium"/>
      <right style="medium"/>
      <top/>
      <bottom/>
    </border>
    <border>
      <left style="medium"/>
      <right style="medium"/>
      <top/>
      <bottom style="medium"/>
    </border>
    <border>
      <left style="hair"/>
      <right/>
      <top style="hair"/>
      <bottom/>
    </border>
    <border>
      <left/>
      <right/>
      <top style="hair"/>
      <bottom/>
    </border>
    <border>
      <left/>
      <right style="hair"/>
      <top style="hair"/>
      <bottom/>
    </border>
    <border>
      <left/>
      <right style="hair"/>
      <top/>
      <bottom/>
    </border>
    <border>
      <left style="hair"/>
      <right/>
      <top/>
      <bottom style="hair"/>
    </border>
    <border>
      <left/>
      <right/>
      <top/>
      <bottom style="hair"/>
    </border>
    <border>
      <left/>
      <right style="hair"/>
      <top/>
      <bottom style="hair"/>
    </border>
    <border>
      <left style="hair"/>
      <right/>
      <top/>
      <bottom/>
    </border>
    <border>
      <left/>
      <right style="medium"/>
      <top style="thin"/>
      <bottom style="medium"/>
    </border>
    <border>
      <left style="thin"/>
      <right/>
      <top style="thin"/>
      <bottom/>
    </border>
    <border>
      <left style="thin"/>
      <right/>
      <top style="medium"/>
      <bottom/>
    </border>
    <border>
      <left style="thin"/>
      <right style="thin"/>
      <top style="medium"/>
      <bottom style="thin"/>
    </border>
    <border>
      <left style="thin"/>
      <right/>
      <top/>
      <bottom/>
    </border>
    <border>
      <left/>
      <right/>
      <top/>
      <bottom style="thin"/>
    </border>
    <border>
      <left/>
      <right style="thin"/>
      <top/>
      <bottom style="thin"/>
    </border>
    <border>
      <left style="thin"/>
      <right style="thin"/>
      <top style="thin"/>
      <bottom/>
    </border>
    <border>
      <left style="thin"/>
      <right style="thin"/>
      <top/>
      <bottom style="medium"/>
    </border>
    <border>
      <left style="thin"/>
      <right style="thin"/>
      <top/>
      <bottom style="thin"/>
    </border>
    <border>
      <left style="thin"/>
      <right/>
      <top/>
      <bottom style="thin"/>
    </border>
    <border>
      <left style="thin"/>
      <right style="thin"/>
      <top/>
      <bottom/>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0"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5"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14" fillId="0" borderId="0" applyNumberFormat="0" applyFill="0" applyBorder="0" applyAlignment="0" applyProtection="0"/>
    <xf numFmtId="0" fontId="31" fillId="23" borderId="1" applyNumberFormat="0" applyAlignment="0" applyProtection="0"/>
    <xf numFmtId="0" fontId="32" fillId="24" borderId="0" applyNumberFormat="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1" fillId="25" borderId="2" applyNumberFormat="0" applyFont="0" applyAlignment="0" applyProtection="0"/>
    <xf numFmtId="0" fontId="33" fillId="0" borderId="3" applyNumberFormat="0" applyFill="0" applyAlignment="0" applyProtection="0"/>
    <xf numFmtId="0" fontId="15" fillId="26" borderId="0" applyNumberFormat="0" applyBorder="0" applyAlignment="0" applyProtection="0"/>
    <xf numFmtId="0" fontId="34" fillId="27"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36" fillId="0" borderId="8" applyNumberFormat="0" applyFill="0" applyAlignment="0" applyProtection="0"/>
    <xf numFmtId="0" fontId="37" fillId="27"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28" borderId="4" applyNumberFormat="0" applyAlignment="0" applyProtection="0"/>
    <xf numFmtId="0" fontId="40" fillId="29" borderId="0" applyNumberFormat="0" applyBorder="0" applyAlignment="0" applyProtection="0"/>
  </cellStyleXfs>
  <cellXfs count="298">
    <xf numFmtId="0" fontId="0" fillId="0" borderId="0" xfId="0" applyAlignment="1">
      <alignment vertical="center"/>
    </xf>
    <xf numFmtId="0" fontId="0" fillId="0" borderId="0" xfId="0" applyAlignment="1">
      <alignment horizontal="centerContinuous"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49" fontId="0" fillId="0" borderId="0" xfId="0" applyNumberFormat="1" applyAlignment="1">
      <alignment vertical="center"/>
    </xf>
    <xf numFmtId="0" fontId="6" fillId="0" borderId="0" xfId="0" applyFont="1" applyAlignment="1">
      <alignment vertical="center"/>
    </xf>
    <xf numFmtId="0" fontId="0" fillId="0" borderId="11" xfId="0" applyBorder="1" applyAlignment="1">
      <alignment horizontal="centerContinuous" vertical="center"/>
    </xf>
    <xf numFmtId="0" fontId="0" fillId="0" borderId="10" xfId="0" applyBorder="1" applyAlignment="1">
      <alignment horizontal="centerContinuous" vertical="center"/>
    </xf>
    <xf numFmtId="0" fontId="4" fillId="0" borderId="0" xfId="0" applyFont="1" applyAlignment="1">
      <alignment vertical="center"/>
    </xf>
    <xf numFmtId="0" fontId="4" fillId="0" borderId="11" xfId="0" applyFont="1" applyBorder="1" applyAlignment="1">
      <alignment vertical="center"/>
    </xf>
    <xf numFmtId="0" fontId="4" fillId="0" borderId="10" xfId="0" applyFont="1" applyBorder="1" applyAlignment="1">
      <alignment vertical="center"/>
    </xf>
    <xf numFmtId="0" fontId="4" fillId="30" borderId="12" xfId="0" applyFont="1" applyFill="1" applyBorder="1" applyAlignment="1">
      <alignment vertical="center"/>
    </xf>
    <xf numFmtId="0" fontId="4" fillId="0" borderId="10" xfId="0" applyFont="1" applyBorder="1" applyAlignment="1">
      <alignment horizontal="right" vertical="center"/>
    </xf>
    <xf numFmtId="0" fontId="4" fillId="0" borderId="10"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horizontal="centerContinuous" vertical="center"/>
    </xf>
    <xf numFmtId="0" fontId="4" fillId="0" borderId="14" xfId="0" applyFont="1"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4" fillId="0" borderId="14" xfId="0" applyFont="1" applyFill="1" applyBorder="1" applyAlignment="1">
      <alignment vertical="center"/>
    </xf>
    <xf numFmtId="0" fontId="4" fillId="0" borderId="11" xfId="0" applyFont="1" applyBorder="1" applyAlignment="1">
      <alignment vertical="center"/>
    </xf>
    <xf numFmtId="0" fontId="0" fillId="0" borderId="13" xfId="0" applyFill="1" applyBorder="1" applyAlignment="1">
      <alignment vertical="center"/>
    </xf>
    <xf numFmtId="0" fontId="4" fillId="0" borderId="16" xfId="0" applyFont="1" applyBorder="1" applyAlignment="1">
      <alignment vertical="center"/>
    </xf>
    <xf numFmtId="0" fontId="4" fillId="0" borderId="17" xfId="0" applyFont="1" applyBorder="1" applyAlignment="1">
      <alignment horizontal="centerContinuous" vertical="center"/>
    </xf>
    <xf numFmtId="0" fontId="4" fillId="0" borderId="16" xfId="0" applyFont="1" applyBorder="1" applyAlignment="1">
      <alignment horizontal="centerContinuous" vertical="center"/>
    </xf>
    <xf numFmtId="0" fontId="4" fillId="0" borderId="18" xfId="0" applyFont="1" applyBorder="1" applyAlignment="1">
      <alignment horizontal="centerContinuous" vertical="center"/>
    </xf>
    <xf numFmtId="0" fontId="4" fillId="0" borderId="19" xfId="0" applyFont="1" applyBorder="1" applyAlignment="1">
      <alignment horizontal="centerContinuous" vertical="center"/>
    </xf>
    <xf numFmtId="0" fontId="4" fillId="0" borderId="20" xfId="0" applyFont="1" applyBorder="1" applyAlignment="1">
      <alignment vertical="center"/>
    </xf>
    <xf numFmtId="0" fontId="4" fillId="0" borderId="21" xfId="0" applyFont="1" applyBorder="1" applyAlignment="1">
      <alignment vertical="center"/>
    </xf>
    <xf numFmtId="0" fontId="0" fillId="30" borderId="22" xfId="0" applyFill="1" applyBorder="1" applyAlignment="1">
      <alignment vertical="center" shrinkToFit="1"/>
    </xf>
    <xf numFmtId="0" fontId="0" fillId="0" borderId="21" xfId="0" applyFill="1" applyBorder="1" applyAlignment="1">
      <alignment vertical="center" shrinkToFit="1"/>
    </xf>
    <xf numFmtId="0" fontId="2" fillId="31" borderId="21" xfId="0" applyFont="1" applyFill="1" applyBorder="1" applyAlignment="1">
      <alignment vertical="center"/>
    </xf>
    <xf numFmtId="0" fontId="0" fillId="0" borderId="23" xfId="0" applyFill="1" applyBorder="1" applyAlignment="1">
      <alignment vertical="center"/>
    </xf>
    <xf numFmtId="0" fontId="0" fillId="0" borderId="18" xfId="0" applyBorder="1" applyAlignment="1">
      <alignment vertical="center"/>
    </xf>
    <xf numFmtId="0" fontId="4" fillId="0" borderId="11" xfId="0" applyFont="1" applyBorder="1" applyAlignment="1">
      <alignment vertical="center"/>
    </xf>
    <xf numFmtId="0" fontId="4" fillId="0" borderId="24" xfId="0" applyFont="1" applyBorder="1" applyAlignment="1">
      <alignment vertical="center"/>
    </xf>
    <xf numFmtId="0" fontId="0" fillId="0" borderId="25" xfId="0" applyBorder="1" applyAlignment="1">
      <alignment vertical="center"/>
    </xf>
    <xf numFmtId="0" fontId="4" fillId="0" borderId="17" xfId="0" applyFont="1" applyFill="1" applyBorder="1" applyAlignment="1">
      <alignment vertical="center"/>
    </xf>
    <xf numFmtId="0" fontId="0" fillId="0" borderId="16"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4" fillId="0" borderId="28" xfId="0" applyFont="1" applyFill="1" applyBorder="1" applyAlignment="1">
      <alignment vertical="center"/>
    </xf>
    <xf numFmtId="0" fontId="0" fillId="0" borderId="24" xfId="0" applyBorder="1" applyAlignment="1">
      <alignment vertical="center"/>
    </xf>
    <xf numFmtId="0" fontId="0" fillId="0" borderId="20" xfId="0" applyBorder="1" applyAlignment="1">
      <alignment vertical="center"/>
    </xf>
    <xf numFmtId="0" fontId="4" fillId="0" borderId="29" xfId="0" applyFont="1" applyFill="1" applyBorder="1" applyAlignment="1">
      <alignment vertical="center"/>
    </xf>
    <xf numFmtId="0" fontId="4" fillId="0" borderId="30" xfId="0" applyFont="1" applyFill="1" applyBorder="1" applyAlignment="1">
      <alignment vertical="center"/>
    </xf>
    <xf numFmtId="0" fontId="4" fillId="0" borderId="31" xfId="0" applyFont="1" applyFill="1" applyBorder="1" applyAlignment="1">
      <alignment vertical="center"/>
    </xf>
    <xf numFmtId="176" fontId="0" fillId="0" borderId="0" xfId="0" applyNumberFormat="1" applyAlignment="1">
      <alignment vertical="center"/>
    </xf>
    <xf numFmtId="49" fontId="4" fillId="0" borderId="0" xfId="0" applyNumberFormat="1" applyFont="1" applyAlignment="1">
      <alignment vertical="center"/>
    </xf>
    <xf numFmtId="176" fontId="4" fillId="0" borderId="0" xfId="0" applyNumberFormat="1" applyFont="1" applyAlignment="1">
      <alignment vertical="center"/>
    </xf>
    <xf numFmtId="0" fontId="4" fillId="0" borderId="12" xfId="0" applyFont="1" applyBorder="1" applyAlignment="1">
      <alignment vertical="center"/>
    </xf>
    <xf numFmtId="0" fontId="4" fillId="0" borderId="11" xfId="0" applyFont="1" applyFill="1" applyBorder="1" applyAlignment="1">
      <alignment vertical="center"/>
    </xf>
    <xf numFmtId="0" fontId="4" fillId="0" borderId="25" xfId="0" applyFont="1" applyFill="1"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4" fillId="0" borderId="26" xfId="0" applyFont="1" applyFill="1" applyBorder="1" applyAlignment="1">
      <alignment vertical="center"/>
    </xf>
    <xf numFmtId="0" fontId="0" fillId="0" borderId="34" xfId="0" applyBorder="1" applyAlignment="1">
      <alignment vertical="center"/>
    </xf>
    <xf numFmtId="0" fontId="4" fillId="0" borderId="30" xfId="0" applyFont="1" applyFill="1" applyBorder="1" applyAlignment="1">
      <alignment vertical="center"/>
    </xf>
    <xf numFmtId="0" fontId="4" fillId="0" borderId="35" xfId="0" applyFont="1" applyBorder="1" applyAlignment="1">
      <alignment vertical="center"/>
    </xf>
    <xf numFmtId="0" fontId="4" fillId="0" borderId="36" xfId="0" applyFont="1" applyFill="1" applyBorder="1" applyAlignment="1">
      <alignment vertical="center"/>
    </xf>
    <xf numFmtId="0" fontId="0" fillId="32" borderId="32" xfId="0" applyFill="1" applyBorder="1" applyAlignment="1">
      <alignment vertical="center"/>
    </xf>
    <xf numFmtId="0" fontId="0" fillId="32" borderId="33" xfId="0" applyFill="1" applyBorder="1" applyAlignment="1">
      <alignment vertical="center"/>
    </xf>
    <xf numFmtId="0" fontId="0" fillId="32" borderId="0" xfId="0" applyFill="1" applyBorder="1" applyAlignment="1">
      <alignment vertical="center"/>
    </xf>
    <xf numFmtId="0" fontId="0" fillId="32" borderId="34" xfId="0" applyFill="1" applyBorder="1" applyAlignment="1">
      <alignment vertical="center"/>
    </xf>
    <xf numFmtId="0" fontId="4" fillId="0" borderId="27" xfId="0" applyFont="1"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4" fillId="32" borderId="13" xfId="0" applyFont="1" applyFill="1" applyBorder="1" applyAlignment="1">
      <alignment vertical="center"/>
    </xf>
    <xf numFmtId="0" fontId="4" fillId="32" borderId="23" xfId="0" applyFont="1" applyFill="1" applyBorder="1" applyAlignment="1">
      <alignment vertical="center"/>
    </xf>
    <xf numFmtId="32" fontId="0" fillId="0" borderId="0" xfId="0" applyNumberFormat="1" applyAlignment="1">
      <alignment vertical="center"/>
    </xf>
    <xf numFmtId="177" fontId="0" fillId="0" borderId="0" xfId="0" applyNumberFormat="1" applyAlignment="1">
      <alignment vertical="center"/>
    </xf>
    <xf numFmtId="0" fontId="4" fillId="0" borderId="13" xfId="0" applyFont="1" applyFill="1" applyBorder="1" applyAlignment="1">
      <alignment vertical="center"/>
    </xf>
    <xf numFmtId="0" fontId="4" fillId="0" borderId="10" xfId="0" applyFont="1" applyFill="1" applyBorder="1" applyAlignment="1">
      <alignment horizontal="right" vertical="center"/>
    </xf>
    <xf numFmtId="0" fontId="4" fillId="0" borderId="12" xfId="0" applyFont="1" applyFill="1" applyBorder="1" applyAlignment="1">
      <alignment vertical="center"/>
    </xf>
    <xf numFmtId="49" fontId="4" fillId="0" borderId="0" xfId="0" applyNumberFormat="1" applyFont="1" applyAlignment="1">
      <alignment vertical="center"/>
    </xf>
    <xf numFmtId="0" fontId="4" fillId="0" borderId="21" xfId="0" applyFont="1" applyFill="1" applyBorder="1" applyAlignment="1">
      <alignment vertical="center"/>
    </xf>
    <xf numFmtId="0" fontId="0" fillId="0" borderId="22" xfId="0" applyFill="1" applyBorder="1" applyAlignment="1">
      <alignment vertical="center" shrinkToFit="1"/>
    </xf>
    <xf numFmtId="0" fontId="2" fillId="0" borderId="21" xfId="0" applyFont="1" applyFill="1" applyBorder="1" applyAlignment="1">
      <alignment vertical="center"/>
    </xf>
    <xf numFmtId="0" fontId="8" fillId="0" borderId="0" xfId="0" applyFont="1" applyAlignment="1">
      <alignment vertical="center"/>
    </xf>
    <xf numFmtId="0" fontId="0" fillId="0" borderId="14" xfId="0" applyFill="1" applyBorder="1" applyAlignment="1">
      <alignment vertical="center"/>
    </xf>
    <xf numFmtId="0" fontId="0" fillId="0" borderId="11" xfId="0" applyFill="1" applyBorder="1" applyAlignment="1">
      <alignment vertical="center"/>
    </xf>
    <xf numFmtId="0" fontId="0" fillId="0" borderId="35" xfId="0" applyFill="1" applyBorder="1" applyAlignment="1">
      <alignment vertical="center"/>
    </xf>
    <xf numFmtId="0" fontId="4" fillId="0" borderId="10" xfId="0" applyFont="1" applyBorder="1" applyAlignment="1">
      <alignment vertical="center"/>
    </xf>
    <xf numFmtId="0" fontId="8" fillId="0" borderId="12" xfId="0" applyFont="1" applyBorder="1" applyAlignment="1">
      <alignment vertical="center"/>
    </xf>
    <xf numFmtId="0" fontId="8" fillId="0" borderId="12" xfId="0" applyFont="1" applyBorder="1" applyAlignment="1">
      <alignment vertical="center"/>
    </xf>
    <xf numFmtId="178" fontId="8" fillId="0" borderId="12" xfId="0" applyNumberFormat="1" applyFont="1" applyBorder="1" applyAlignment="1">
      <alignment vertical="center"/>
    </xf>
    <xf numFmtId="0" fontId="8" fillId="0" borderId="0" xfId="0" applyFont="1" applyBorder="1" applyAlignment="1">
      <alignment vertical="center"/>
    </xf>
    <xf numFmtId="0" fontId="0" fillId="0" borderId="39" xfId="0" applyBorder="1" applyAlignment="1">
      <alignment horizontal="center"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8" fillId="33" borderId="12" xfId="0" applyFont="1" applyFill="1" applyBorder="1" applyAlignment="1">
      <alignment vertical="center"/>
    </xf>
    <xf numFmtId="0" fontId="8" fillId="34" borderId="12" xfId="0" applyFont="1" applyFill="1" applyBorder="1" applyAlignment="1">
      <alignment vertical="center"/>
    </xf>
    <xf numFmtId="0" fontId="4" fillId="0" borderId="10" xfId="0" applyFont="1" applyBorder="1" applyAlignment="1">
      <alignment horizontal="centerContinuous" vertical="center"/>
    </xf>
    <xf numFmtId="179" fontId="4" fillId="0" borderId="0" xfId="0" applyNumberFormat="1" applyFont="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0" xfId="0" applyBorder="1" applyAlignment="1">
      <alignment vertical="center" shrinkToFit="1"/>
    </xf>
    <xf numFmtId="0" fontId="4" fillId="32" borderId="18" xfId="0" applyFont="1" applyFill="1" applyBorder="1" applyAlignment="1">
      <alignment horizontal="centerContinuous" vertical="center"/>
    </xf>
    <xf numFmtId="0" fontId="4" fillId="32" borderId="19" xfId="0" applyFont="1" applyFill="1" applyBorder="1" applyAlignment="1">
      <alignment horizontal="centerContinuous" vertical="center"/>
    </xf>
    <xf numFmtId="0" fontId="9" fillId="32" borderId="17" xfId="0" applyFont="1" applyFill="1" applyBorder="1" applyAlignment="1">
      <alignment horizontal="centerContinuous" vertical="center"/>
    </xf>
    <xf numFmtId="0" fontId="10" fillId="0" borderId="49"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center"/>
    </xf>
    <xf numFmtId="0" fontId="8" fillId="33" borderId="14" xfId="0" applyFont="1" applyFill="1" applyBorder="1" applyAlignment="1">
      <alignment horizontal="centerContinuous" vertical="center"/>
    </xf>
    <xf numFmtId="0" fontId="8" fillId="33" borderId="10" xfId="0" applyFont="1" applyFill="1" applyBorder="1" applyAlignment="1">
      <alignment horizontal="centerContinuous" vertical="center"/>
    </xf>
    <xf numFmtId="0" fontId="8" fillId="0" borderId="12" xfId="0" applyFont="1" applyFill="1" applyBorder="1" applyAlignment="1">
      <alignment vertical="center"/>
    </xf>
    <xf numFmtId="0" fontId="8" fillId="33" borderId="14" xfId="0" applyFont="1" applyFill="1" applyBorder="1" applyAlignment="1">
      <alignment vertical="center"/>
    </xf>
    <xf numFmtId="0" fontId="8" fillId="33" borderId="10" xfId="0" applyFont="1" applyFill="1" applyBorder="1" applyAlignment="1">
      <alignment vertical="center"/>
    </xf>
    <xf numFmtId="178" fontId="8" fillId="34" borderId="12" xfId="0" applyNumberFormat="1" applyFont="1" applyFill="1" applyBorder="1" applyAlignment="1">
      <alignment vertical="center"/>
    </xf>
    <xf numFmtId="0" fontId="0" fillId="0" borderId="40" xfId="0" applyBorder="1" applyAlignment="1">
      <alignment horizontal="center" vertical="center" wrapText="1"/>
    </xf>
    <xf numFmtId="0" fontId="0" fillId="0" borderId="0" xfId="0" applyFill="1" applyBorder="1" applyAlignment="1">
      <alignment vertical="center"/>
    </xf>
    <xf numFmtId="0" fontId="0" fillId="32" borderId="12" xfId="0" applyFill="1" applyBorder="1" applyAlignment="1">
      <alignment vertical="center"/>
    </xf>
    <xf numFmtId="0" fontId="0" fillId="0" borderId="39" xfId="0" applyBorder="1" applyAlignment="1">
      <alignment horizontal="center"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0" fillId="30" borderId="25" xfId="0" applyFill="1"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26" xfId="0" applyBorder="1" applyAlignment="1">
      <alignment vertical="center" wrapText="1"/>
    </xf>
    <xf numFmtId="0" fontId="0" fillId="0" borderId="0" xfId="0" applyAlignment="1">
      <alignment vertical="center" wrapText="1"/>
    </xf>
    <xf numFmtId="0" fontId="0" fillId="0" borderId="34" xfId="0" applyBorder="1" applyAlignment="1">
      <alignment vertical="center" wrapText="1"/>
    </xf>
    <xf numFmtId="0" fontId="0" fillId="0" borderId="27" xfId="0" applyBorder="1" applyAlignment="1">
      <alignment vertical="center" wrapText="1"/>
    </xf>
    <xf numFmtId="0" fontId="0" fillId="0" borderId="37" xfId="0" applyBorder="1" applyAlignment="1">
      <alignment vertical="center" wrapText="1"/>
    </xf>
    <xf numFmtId="0" fontId="0" fillId="0" borderId="38" xfId="0" applyBorder="1" applyAlignment="1">
      <alignment vertical="center" wrapText="1"/>
    </xf>
    <xf numFmtId="0" fontId="0" fillId="30" borderId="17" xfId="0" applyFill="1" applyBorder="1" applyAlignment="1">
      <alignment vertical="center" shrinkToFit="1"/>
    </xf>
    <xf numFmtId="0" fontId="0" fillId="30" borderId="18" xfId="0" applyFill="1" applyBorder="1" applyAlignment="1">
      <alignment vertical="center" shrinkToFit="1"/>
    </xf>
    <xf numFmtId="0" fontId="0" fillId="30" borderId="19" xfId="0" applyFill="1" applyBorder="1" applyAlignment="1">
      <alignment vertical="center" shrinkToFit="1"/>
    </xf>
    <xf numFmtId="0" fontId="0" fillId="30" borderId="14" xfId="0" applyFill="1" applyBorder="1" applyAlignment="1">
      <alignment vertical="center" shrinkToFit="1"/>
    </xf>
    <xf numFmtId="0" fontId="0" fillId="30" borderId="11" xfId="0" applyFill="1" applyBorder="1" applyAlignment="1">
      <alignment vertical="center" shrinkToFit="1"/>
    </xf>
    <xf numFmtId="0" fontId="0" fillId="30" borderId="35" xfId="0" applyFill="1" applyBorder="1" applyAlignment="1">
      <alignment vertical="center" shrinkToFit="1"/>
    </xf>
    <xf numFmtId="0" fontId="0" fillId="30" borderId="28" xfId="0" applyFill="1" applyBorder="1" applyAlignment="1">
      <alignment vertical="center" shrinkToFit="1"/>
    </xf>
    <xf numFmtId="0" fontId="0" fillId="30" borderId="24" xfId="0" applyFill="1" applyBorder="1" applyAlignment="1">
      <alignment vertical="center" shrinkToFit="1"/>
    </xf>
    <xf numFmtId="0" fontId="0" fillId="30" borderId="50" xfId="0" applyFill="1" applyBorder="1" applyAlignment="1">
      <alignment vertical="center" shrinkToFit="1"/>
    </xf>
    <xf numFmtId="0" fontId="0" fillId="30" borderId="51" xfId="0" applyFill="1"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1" xfId="0" applyBorder="1" applyAlignment="1">
      <alignment vertical="center" shrinkToFit="1"/>
    </xf>
    <xf numFmtId="0" fontId="0" fillId="0" borderId="10" xfId="0" applyBorder="1" applyAlignment="1">
      <alignment vertical="center" shrinkToFit="1"/>
    </xf>
    <xf numFmtId="0" fontId="0" fillId="0" borderId="25" xfId="0" applyBorder="1" applyAlignment="1">
      <alignment horizontal="center" vertical="center" wrapText="1"/>
    </xf>
    <xf numFmtId="0" fontId="0" fillId="0" borderId="26" xfId="0" applyBorder="1" applyAlignment="1">
      <alignment horizontal="center" vertical="center"/>
    </xf>
    <xf numFmtId="0" fontId="4" fillId="30" borderId="51" xfId="0" applyFont="1" applyFill="1" applyBorder="1" applyAlignment="1">
      <alignment vertical="center" shrinkToFit="1"/>
    </xf>
    <xf numFmtId="0" fontId="4" fillId="30" borderId="15" xfId="0" applyFont="1" applyFill="1" applyBorder="1" applyAlignment="1">
      <alignment vertical="center" shrinkToFit="1"/>
    </xf>
    <xf numFmtId="0" fontId="0" fillId="30" borderId="10" xfId="0" applyFill="1" applyBorder="1" applyAlignment="1">
      <alignment vertical="center" shrinkToFit="1"/>
    </xf>
    <xf numFmtId="49" fontId="0" fillId="30" borderId="52" xfId="0" applyNumberFormat="1" applyFill="1" applyBorder="1" applyAlignment="1">
      <alignment horizontal="center" vertical="center" shrinkToFit="1"/>
    </xf>
    <xf numFmtId="49" fontId="0" fillId="30" borderId="21" xfId="0" applyNumberFormat="1" applyFill="1" applyBorder="1" applyAlignment="1">
      <alignment vertical="center" shrinkToFit="1"/>
    </xf>
    <xf numFmtId="0" fontId="0" fillId="0" borderId="14" xfId="0" applyFill="1" applyBorder="1" applyAlignment="1">
      <alignment vertical="center" shrinkToFit="1"/>
    </xf>
    <xf numFmtId="0" fontId="4" fillId="0" borderId="28" xfId="0" applyFont="1" applyFill="1" applyBorder="1" applyAlignment="1">
      <alignment vertical="center" shrinkToFit="1"/>
    </xf>
    <xf numFmtId="0" fontId="4" fillId="0" borderId="20" xfId="0" applyFont="1" applyBorder="1" applyAlignment="1">
      <alignment vertical="center" shrinkToFit="1"/>
    </xf>
    <xf numFmtId="0" fontId="5" fillId="0" borderId="52" xfId="0" applyFont="1" applyFill="1" applyBorder="1" applyAlignment="1">
      <alignment horizontal="center" vertical="center" shrinkToFit="1"/>
    </xf>
    <xf numFmtId="0" fontId="5" fillId="0" borderId="21" xfId="0" applyFont="1" applyBorder="1" applyAlignment="1">
      <alignment horizontal="center" vertical="center" shrinkToFit="1"/>
    </xf>
    <xf numFmtId="0" fontId="0" fillId="30" borderId="20" xfId="0" applyFill="1" applyBorder="1" applyAlignment="1">
      <alignment vertical="center" shrinkToFit="1"/>
    </xf>
    <xf numFmtId="0" fontId="0" fillId="0" borderId="18" xfId="0" applyBorder="1" applyAlignment="1">
      <alignment vertical="center" shrinkToFit="1"/>
    </xf>
    <xf numFmtId="0" fontId="0" fillId="0" borderId="16" xfId="0" applyBorder="1" applyAlignment="1">
      <alignment vertical="center" shrinkToFit="1"/>
    </xf>
    <xf numFmtId="0" fontId="0" fillId="30" borderId="51" xfId="0" applyFill="1" applyBorder="1" applyAlignment="1">
      <alignment horizontal="center" vertical="center" shrinkToFit="1"/>
    </xf>
    <xf numFmtId="0" fontId="0" fillId="30" borderId="15" xfId="0" applyFill="1" applyBorder="1" applyAlignment="1">
      <alignment horizontal="center" vertical="center" shrinkToFit="1"/>
    </xf>
    <xf numFmtId="0" fontId="4" fillId="0" borderId="53" xfId="0" applyFont="1" applyBorder="1" applyAlignment="1">
      <alignment horizontal="center" vertical="center" shrinkToFit="1"/>
    </xf>
    <xf numFmtId="0" fontId="4" fillId="0" borderId="53" xfId="0" applyFont="1" applyBorder="1" applyAlignment="1">
      <alignment horizontal="center" vertical="center" shrinkToFit="1"/>
    </xf>
    <xf numFmtId="0" fontId="0" fillId="30" borderId="28" xfId="0" applyFill="1" applyBorder="1" applyAlignment="1">
      <alignment horizontal="center" vertical="center" shrinkToFit="1"/>
    </xf>
    <xf numFmtId="0" fontId="0" fillId="30" borderId="24" xfId="0" applyFont="1" applyFill="1" applyBorder="1" applyAlignment="1">
      <alignment horizontal="center" vertical="center" shrinkToFit="1"/>
    </xf>
    <xf numFmtId="0" fontId="0" fillId="30" borderId="20" xfId="0" applyFont="1" applyFill="1" applyBorder="1" applyAlignment="1">
      <alignment horizontal="center" vertical="center" shrinkToFit="1"/>
    </xf>
    <xf numFmtId="0" fontId="0" fillId="30" borderId="10" xfId="0" applyFill="1" applyBorder="1" applyAlignment="1">
      <alignment horizontal="center" vertical="center" shrinkToFit="1"/>
    </xf>
    <xf numFmtId="0" fontId="0" fillId="0" borderId="24" xfId="0" applyBorder="1" applyAlignment="1">
      <alignment vertical="center" shrinkToFit="1"/>
    </xf>
    <xf numFmtId="0" fontId="0" fillId="0" borderId="20" xfId="0" applyBorder="1" applyAlignment="1">
      <alignment vertical="center" shrinkToFit="1"/>
    </xf>
    <xf numFmtId="0" fontId="0" fillId="30" borderId="12" xfId="0" applyFill="1" applyBorder="1" applyAlignment="1">
      <alignment horizontal="center" vertical="center" shrinkToFit="1"/>
    </xf>
    <xf numFmtId="0" fontId="4" fillId="30" borderId="12" xfId="0" applyFont="1" applyFill="1" applyBorder="1" applyAlignment="1">
      <alignment vertical="center"/>
    </xf>
    <xf numFmtId="0" fontId="7" fillId="0" borderId="12" xfId="0" applyFont="1" applyBorder="1" applyAlignment="1">
      <alignment vertical="center" wrapText="1"/>
    </xf>
    <xf numFmtId="0" fontId="4" fillId="0" borderId="12" xfId="0" applyFont="1" applyBorder="1" applyAlignment="1">
      <alignment vertical="center" wrapText="1"/>
    </xf>
    <xf numFmtId="0" fontId="0" fillId="0" borderId="12" xfId="0" applyBorder="1" applyAlignment="1">
      <alignment vertical="center"/>
    </xf>
    <xf numFmtId="0" fontId="0" fillId="30" borderId="16" xfId="0" applyFill="1" applyBorder="1" applyAlignment="1">
      <alignment vertical="center" shrinkToFit="1"/>
    </xf>
    <xf numFmtId="0" fontId="0" fillId="30" borderId="14" xfId="0" applyFill="1" applyBorder="1" applyAlignment="1">
      <alignment horizontal="left" vertical="center" shrinkToFit="1"/>
    </xf>
    <xf numFmtId="0" fontId="0" fillId="30" borderId="11" xfId="0" applyFill="1" applyBorder="1" applyAlignment="1">
      <alignment horizontal="left" vertical="center" shrinkToFit="1"/>
    </xf>
    <xf numFmtId="0" fontId="0" fillId="30" borderId="10" xfId="0" applyFill="1" applyBorder="1" applyAlignment="1">
      <alignment horizontal="left" vertical="center" shrinkToFit="1"/>
    </xf>
    <xf numFmtId="0" fontId="0" fillId="0" borderId="14" xfId="0" applyBorder="1" applyAlignment="1">
      <alignment vertical="center" shrinkToFit="1"/>
    </xf>
    <xf numFmtId="49" fontId="12" fillId="0" borderId="14" xfId="0" applyNumberFormat="1" applyFont="1" applyBorder="1" applyAlignment="1">
      <alignment horizontal="center" vertical="center" shrinkToFit="1"/>
    </xf>
    <xf numFmtId="49" fontId="12" fillId="0" borderId="11" xfId="0" applyNumberFormat="1" applyFont="1" applyBorder="1" applyAlignment="1">
      <alignment horizontal="center" vertical="center" shrinkToFit="1"/>
    </xf>
    <xf numFmtId="49" fontId="12" fillId="0" borderId="10" xfId="0" applyNumberFormat="1" applyFont="1" applyBorder="1" applyAlignment="1">
      <alignment horizontal="center" vertical="center" shrinkToFit="1"/>
    </xf>
    <xf numFmtId="0" fontId="4" fillId="0" borderId="12" xfId="0" applyFont="1" applyBorder="1" applyAlignment="1">
      <alignment vertical="center"/>
    </xf>
    <xf numFmtId="0" fontId="0" fillId="0" borderId="35" xfId="0" applyBorder="1" applyAlignment="1">
      <alignment vertical="center" shrinkToFit="1"/>
    </xf>
    <xf numFmtId="0" fontId="0" fillId="0" borderId="23" xfId="0" applyBorder="1" applyAlignment="1">
      <alignment vertical="center" shrinkToFit="1"/>
    </xf>
    <xf numFmtId="49" fontId="0" fillId="30" borderId="17" xfId="0" applyNumberFormat="1" applyFill="1" applyBorder="1" applyAlignment="1">
      <alignment vertical="center" shrinkToFit="1"/>
    </xf>
    <xf numFmtId="49" fontId="0" fillId="30" borderId="18" xfId="0" applyNumberFormat="1" applyFill="1" applyBorder="1" applyAlignment="1">
      <alignment vertical="center" shrinkToFit="1"/>
    </xf>
    <xf numFmtId="49" fontId="0" fillId="30" borderId="19" xfId="0" applyNumberFormat="1" applyFill="1" applyBorder="1" applyAlignment="1">
      <alignment vertical="center" shrinkToFit="1"/>
    </xf>
    <xf numFmtId="0" fontId="4" fillId="30" borderId="51" xfId="0" applyFont="1" applyFill="1" applyBorder="1" applyAlignment="1">
      <alignment vertical="center" wrapText="1"/>
    </xf>
    <xf numFmtId="0" fontId="4" fillId="30" borderId="13" xfId="0" applyFont="1" applyFill="1" applyBorder="1" applyAlignment="1">
      <alignment vertical="center" wrapText="1"/>
    </xf>
    <xf numFmtId="0" fontId="4" fillId="0" borderId="13" xfId="0" applyFont="1" applyBorder="1" applyAlignment="1">
      <alignment vertical="center" wrapText="1"/>
    </xf>
    <xf numFmtId="0" fontId="4" fillId="0" borderId="23" xfId="0" applyFont="1" applyBorder="1" applyAlignment="1">
      <alignment vertical="center" wrapText="1"/>
    </xf>
    <xf numFmtId="0" fontId="4" fillId="0" borderId="54" xfId="0" applyFont="1" applyBorder="1" applyAlignment="1">
      <alignment vertical="center" wrapText="1"/>
    </xf>
    <xf numFmtId="0" fontId="4" fillId="0" borderId="0" xfId="0" applyFont="1" applyBorder="1" applyAlignment="1">
      <alignment vertical="center" wrapText="1"/>
    </xf>
    <xf numFmtId="0" fontId="4" fillId="0" borderId="34" xfId="0" applyFont="1" applyBorder="1" applyAlignment="1">
      <alignment vertical="center" wrapText="1"/>
    </xf>
    <xf numFmtId="49" fontId="0" fillId="30" borderId="28" xfId="0" applyNumberFormat="1" applyFill="1" applyBorder="1" applyAlignment="1">
      <alignment vertical="center" shrinkToFit="1"/>
    </xf>
    <xf numFmtId="49" fontId="0" fillId="0" borderId="24" xfId="0" applyNumberFormat="1" applyBorder="1" applyAlignment="1">
      <alignment vertical="center" shrinkToFit="1"/>
    </xf>
    <xf numFmtId="49" fontId="0" fillId="0" borderId="20" xfId="0" applyNumberFormat="1" applyBorder="1" applyAlignment="1">
      <alignment vertical="center" shrinkToFit="1"/>
    </xf>
    <xf numFmtId="0" fontId="4" fillId="0" borderId="28" xfId="0" applyFont="1" applyBorder="1" applyAlignment="1">
      <alignment horizontal="center" vertical="center" shrinkToFit="1"/>
    </xf>
    <xf numFmtId="0" fontId="0" fillId="0" borderId="20" xfId="0" applyBorder="1" applyAlignment="1">
      <alignment horizontal="center" vertical="center" shrinkToFit="1"/>
    </xf>
    <xf numFmtId="0" fontId="13" fillId="30" borderId="37" xfId="43" applyFill="1" applyBorder="1" applyAlignment="1" applyProtection="1">
      <alignment vertical="center"/>
      <protection/>
    </xf>
    <xf numFmtId="0" fontId="0" fillId="30" borderId="37" xfId="0" applyFill="1" applyBorder="1" applyAlignment="1">
      <alignment vertical="center"/>
    </xf>
    <xf numFmtId="0" fontId="0" fillId="30" borderId="38" xfId="0" applyFill="1" applyBorder="1" applyAlignment="1">
      <alignment vertical="center"/>
    </xf>
    <xf numFmtId="0" fontId="0" fillId="32" borderId="12" xfId="0" applyFill="1" applyBorder="1" applyAlignment="1">
      <alignment horizontal="center" vertical="center" shrinkToFit="1"/>
    </xf>
    <xf numFmtId="0" fontId="4" fillId="0" borderId="14" xfId="0" applyFont="1" applyBorder="1" applyAlignment="1">
      <alignment horizontal="center" vertical="center" shrinkToFit="1"/>
    </xf>
    <xf numFmtId="0" fontId="0" fillId="0" borderId="10" xfId="0" applyBorder="1" applyAlignment="1">
      <alignment horizontal="center" vertical="center" shrinkToFit="1"/>
    </xf>
    <xf numFmtId="49" fontId="0" fillId="30" borderId="24" xfId="0" applyNumberFormat="1" applyFill="1" applyBorder="1" applyAlignment="1">
      <alignment vertical="center" shrinkToFit="1"/>
    </xf>
    <xf numFmtId="49" fontId="0" fillId="30" borderId="50" xfId="0" applyNumberFormat="1" applyFill="1" applyBorder="1" applyAlignment="1">
      <alignment vertical="center" shrinkToFit="1"/>
    </xf>
    <xf numFmtId="49" fontId="0" fillId="0" borderId="18" xfId="0" applyNumberFormat="1" applyBorder="1" applyAlignment="1">
      <alignment vertical="center" shrinkToFit="1"/>
    </xf>
    <xf numFmtId="49" fontId="0" fillId="0" borderId="16" xfId="0" applyNumberFormat="1" applyBorder="1" applyAlignment="1">
      <alignment vertical="center" shrinkToFit="1"/>
    </xf>
    <xf numFmtId="0" fontId="0" fillId="30" borderId="13" xfId="0" applyFill="1" applyBorder="1" applyAlignment="1">
      <alignment vertical="center" shrinkToFit="1"/>
    </xf>
    <xf numFmtId="0" fontId="4" fillId="30" borderId="28" xfId="0" applyFont="1" applyFill="1" applyBorder="1" applyAlignment="1">
      <alignment vertical="center" shrinkToFit="1"/>
    </xf>
    <xf numFmtId="0" fontId="13" fillId="30" borderId="17" xfId="43" applyFill="1" applyBorder="1" applyAlignment="1" applyProtection="1">
      <alignment vertical="center" shrinkToFit="1"/>
      <protection/>
    </xf>
    <xf numFmtId="0" fontId="5" fillId="0" borderId="14" xfId="0" applyFont="1" applyBorder="1" applyAlignment="1">
      <alignment horizontal="left" vertical="center" shrinkToFit="1"/>
    </xf>
    <xf numFmtId="0" fontId="4" fillId="32" borderId="14" xfId="0" applyFont="1" applyFill="1" applyBorder="1" applyAlignment="1">
      <alignment horizontal="center" vertical="center" shrinkToFit="1"/>
    </xf>
    <xf numFmtId="0" fontId="4" fillId="32" borderId="11" xfId="0" applyFont="1" applyFill="1" applyBorder="1" applyAlignment="1">
      <alignment horizontal="center" vertical="center" shrinkToFit="1"/>
    </xf>
    <xf numFmtId="0" fontId="4" fillId="32" borderId="35" xfId="0" applyFont="1" applyFill="1" applyBorder="1" applyAlignment="1">
      <alignment horizontal="center" vertical="center" shrinkToFit="1"/>
    </xf>
    <xf numFmtId="0" fontId="4" fillId="0" borderId="32" xfId="0" applyFont="1" applyFill="1" applyBorder="1" applyAlignment="1">
      <alignment vertical="center"/>
    </xf>
    <xf numFmtId="0" fontId="0" fillId="0" borderId="21"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4" fillId="0" borderId="57" xfId="0" applyFont="1" applyFill="1" applyBorder="1" applyAlignment="1">
      <alignment vertical="center" wrapText="1"/>
    </xf>
    <xf numFmtId="0" fontId="0" fillId="0" borderId="58" xfId="0" applyBorder="1" applyAlignment="1">
      <alignment vertical="center"/>
    </xf>
    <xf numFmtId="0" fontId="5" fillId="0" borderId="28" xfId="0" applyFont="1" applyFill="1" applyBorder="1" applyAlignment="1">
      <alignment horizontal="center" vertical="center" shrinkToFit="1"/>
    </xf>
    <xf numFmtId="0" fontId="5" fillId="0" borderId="20" xfId="0" applyFont="1" applyBorder="1" applyAlignment="1">
      <alignment horizontal="center" vertical="center" shrinkToFit="1"/>
    </xf>
    <xf numFmtId="0" fontId="5" fillId="0" borderId="13" xfId="0" applyFont="1" applyFill="1" applyBorder="1" applyAlignment="1">
      <alignment vertical="center" wrapText="1"/>
    </xf>
    <xf numFmtId="0" fontId="0" fillId="0" borderId="13" xfId="0" applyBorder="1" applyAlignment="1">
      <alignment vertical="center" wrapText="1"/>
    </xf>
    <xf numFmtId="0" fontId="0" fillId="30" borderId="14" xfId="0" applyFill="1" applyBorder="1" applyAlignment="1">
      <alignment horizontal="center" vertical="center" shrinkToFit="1"/>
    </xf>
    <xf numFmtId="0" fontId="0" fillId="30" borderId="11" xfId="0" applyFill="1" applyBorder="1" applyAlignment="1">
      <alignment horizontal="center" vertical="center" shrinkToFit="1"/>
    </xf>
    <xf numFmtId="0" fontId="4" fillId="0" borderId="57" xfId="0" applyFont="1" applyBorder="1" applyAlignment="1">
      <alignment horizontal="center" vertical="center" wrapText="1"/>
    </xf>
    <xf numFmtId="0" fontId="4" fillId="0" borderId="59" xfId="0" applyFont="1" applyBorder="1" applyAlignment="1">
      <alignment horizontal="center" vertical="center" wrapText="1"/>
    </xf>
    <xf numFmtId="0" fontId="0" fillId="30" borderId="15" xfId="0" applyFill="1" applyBorder="1" applyAlignment="1">
      <alignment vertical="center" shrinkToFit="1"/>
    </xf>
    <xf numFmtId="0" fontId="4" fillId="30" borderId="14" xfId="0" applyFont="1" applyFill="1" applyBorder="1" applyAlignment="1">
      <alignment vertical="center" wrapText="1"/>
    </xf>
    <xf numFmtId="0" fontId="0" fillId="0" borderId="11" xfId="0" applyBorder="1" applyAlignment="1">
      <alignment vertical="center" wrapText="1"/>
    </xf>
    <xf numFmtId="0" fontId="0" fillId="0" borderId="35" xfId="0" applyBorder="1" applyAlignment="1">
      <alignment vertical="center" wrapText="1"/>
    </xf>
    <xf numFmtId="0" fontId="0" fillId="0" borderId="12" xfId="0" applyFill="1" applyBorder="1" applyAlignment="1">
      <alignment horizontal="center" vertical="center" shrinkToFit="1"/>
    </xf>
    <xf numFmtId="0" fontId="5" fillId="0" borderId="51"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0" fillId="0" borderId="51" xfId="0" applyFill="1" applyBorder="1" applyAlignment="1">
      <alignment vertical="center" shrinkToFit="1"/>
    </xf>
    <xf numFmtId="0" fontId="0" fillId="0" borderId="15" xfId="0" applyFill="1" applyBorder="1" applyAlignment="1">
      <alignment vertical="center" shrinkToFit="1"/>
    </xf>
    <xf numFmtId="0" fontId="0" fillId="0" borderId="39" xfId="0" applyFill="1" applyBorder="1" applyAlignment="1">
      <alignment horizontal="center" vertical="center" wrapText="1"/>
    </xf>
    <xf numFmtId="0" fontId="10" fillId="32" borderId="51" xfId="0" applyFont="1" applyFill="1" applyBorder="1" applyAlignment="1">
      <alignment vertical="center" wrapText="1"/>
    </xf>
    <xf numFmtId="0" fontId="10" fillId="32" borderId="13" xfId="0" applyFont="1" applyFill="1" applyBorder="1" applyAlignment="1">
      <alignment vertical="center" wrapText="1"/>
    </xf>
    <xf numFmtId="0" fontId="10" fillId="32" borderId="15" xfId="0" applyFont="1" applyFill="1" applyBorder="1" applyAlignment="1">
      <alignment vertical="center" wrapText="1"/>
    </xf>
    <xf numFmtId="0" fontId="10" fillId="32" borderId="60" xfId="0" applyFont="1" applyFill="1" applyBorder="1" applyAlignment="1">
      <alignment vertical="center" wrapText="1"/>
    </xf>
    <xf numFmtId="0" fontId="10" fillId="32" borderId="55" xfId="0" applyFont="1" applyFill="1" applyBorder="1" applyAlignment="1">
      <alignment vertical="center" wrapText="1"/>
    </xf>
    <xf numFmtId="0" fontId="10" fillId="32" borderId="56" xfId="0" applyFont="1" applyFill="1" applyBorder="1" applyAlignment="1">
      <alignment vertical="center" wrapText="1"/>
    </xf>
    <xf numFmtId="178" fontId="0" fillId="32" borderId="14" xfId="0" applyNumberFormat="1" applyFill="1" applyBorder="1" applyAlignment="1">
      <alignment vertical="center" shrinkToFit="1"/>
    </xf>
    <xf numFmtId="178" fontId="0" fillId="32" borderId="11" xfId="0" applyNumberFormat="1" applyFill="1" applyBorder="1" applyAlignment="1">
      <alignment vertical="center" shrinkToFit="1"/>
    </xf>
    <xf numFmtId="178" fontId="0" fillId="32" borderId="10" xfId="0" applyNumberFormat="1" applyFill="1" applyBorder="1" applyAlignment="1">
      <alignment vertical="center" shrinkToFit="1"/>
    </xf>
    <xf numFmtId="0" fontId="0" fillId="32" borderId="14" xfId="0" applyFill="1" applyBorder="1" applyAlignment="1">
      <alignment vertical="center" shrinkToFit="1"/>
    </xf>
    <xf numFmtId="0" fontId="0" fillId="32" borderId="10" xfId="0" applyFill="1" applyBorder="1" applyAlignment="1">
      <alignment vertical="center" shrinkToFit="1"/>
    </xf>
    <xf numFmtId="0" fontId="0" fillId="31" borderId="14" xfId="0" applyFill="1" applyBorder="1" applyAlignment="1">
      <alignment vertical="center" shrinkToFit="1"/>
    </xf>
    <xf numFmtId="0" fontId="0" fillId="31" borderId="11" xfId="0" applyFill="1" applyBorder="1" applyAlignment="1">
      <alignment vertical="center" shrinkToFit="1"/>
    </xf>
    <xf numFmtId="0" fontId="0" fillId="31" borderId="10" xfId="0" applyFill="1" applyBorder="1" applyAlignment="1">
      <alignment vertical="center" shrinkToFit="1"/>
    </xf>
    <xf numFmtId="49" fontId="0" fillId="0" borderId="52" xfId="0" applyNumberFormat="1" applyFill="1" applyBorder="1" applyAlignment="1">
      <alignment horizontal="center" vertical="center" shrinkToFit="1"/>
    </xf>
    <xf numFmtId="0" fontId="0" fillId="0" borderId="21" xfId="0" applyFill="1" applyBorder="1" applyAlignment="1">
      <alignment vertical="center" shrinkToFit="1"/>
    </xf>
    <xf numFmtId="0" fontId="0" fillId="0" borderId="14" xfId="0" applyFill="1" applyBorder="1" applyAlignment="1">
      <alignment horizontal="center" vertical="center" shrinkToFit="1"/>
    </xf>
    <xf numFmtId="0" fontId="0" fillId="0" borderId="17" xfId="0" applyFill="1" applyBorder="1" applyAlignment="1">
      <alignment vertical="center" shrinkToFit="1"/>
    </xf>
    <xf numFmtId="0" fontId="0" fillId="0" borderId="18" xfId="0" applyFill="1" applyBorder="1" applyAlignment="1">
      <alignment vertical="center" shrinkToFit="1"/>
    </xf>
    <xf numFmtId="0" fontId="0" fillId="0" borderId="16" xfId="0" applyFill="1" applyBorder="1" applyAlignment="1">
      <alignment vertical="center" shrinkToFit="1"/>
    </xf>
    <xf numFmtId="0" fontId="0" fillId="0" borderId="14" xfId="0" applyFill="1" applyBorder="1" applyAlignment="1">
      <alignment horizontal="left" vertical="center" shrinkToFit="1"/>
    </xf>
    <xf numFmtId="0" fontId="0" fillId="0" borderId="11" xfId="0" applyFill="1" applyBorder="1" applyAlignment="1">
      <alignment horizontal="left" vertical="center" shrinkToFit="1"/>
    </xf>
    <xf numFmtId="0" fontId="0" fillId="0" borderId="10" xfId="0" applyFill="1" applyBorder="1" applyAlignment="1">
      <alignment horizontal="left" vertical="center" shrinkToFit="1"/>
    </xf>
    <xf numFmtId="0" fontId="0" fillId="0" borderId="28" xfId="0" applyFill="1" applyBorder="1" applyAlignment="1">
      <alignment horizontal="center" vertical="center" shrinkToFit="1"/>
    </xf>
    <xf numFmtId="0" fontId="0" fillId="0" borderId="24" xfId="0" applyFill="1" applyBorder="1" applyAlignment="1">
      <alignment vertical="center" shrinkToFit="1"/>
    </xf>
    <xf numFmtId="0" fontId="0" fillId="0" borderId="20" xfId="0" applyFill="1" applyBorder="1" applyAlignment="1">
      <alignment vertical="center" shrinkToFit="1"/>
    </xf>
    <xf numFmtId="0" fontId="0" fillId="0" borderId="51" xfId="0" applyFill="1" applyBorder="1" applyAlignment="1">
      <alignment horizontal="center" vertical="center" shrinkToFit="1"/>
    </xf>
    <xf numFmtId="0" fontId="0" fillId="0" borderId="10" xfId="0" applyFill="1" applyBorder="1" applyAlignment="1">
      <alignment horizontal="center" vertical="center" shrinkToFit="1"/>
    </xf>
    <xf numFmtId="0" fontId="5" fillId="0" borderId="21" xfId="0" applyFont="1" applyFill="1" applyBorder="1" applyAlignment="1">
      <alignment horizontal="center" vertical="center" shrinkToFit="1"/>
    </xf>
    <xf numFmtId="0" fontId="0" fillId="0" borderId="13" xfId="0" applyFill="1" applyBorder="1" applyAlignment="1">
      <alignment vertical="center" shrinkToFit="1"/>
    </xf>
    <xf numFmtId="0" fontId="0" fillId="0" borderId="23" xfId="0" applyFill="1" applyBorder="1" applyAlignment="1">
      <alignment vertical="center" shrinkToFit="1"/>
    </xf>
    <xf numFmtId="0" fontId="0" fillId="0" borderId="0" xfId="0" applyBorder="1" applyAlignment="1">
      <alignment vertical="center" wrapText="1"/>
    </xf>
    <xf numFmtId="0" fontId="0" fillId="0" borderId="61" xfId="0" applyBorder="1" applyAlignment="1">
      <alignment vertical="center"/>
    </xf>
    <xf numFmtId="0" fontId="0" fillId="0" borderId="10" xfId="0" applyFill="1" applyBorder="1" applyAlignment="1">
      <alignment vertical="center" shrinkToFit="1"/>
    </xf>
    <xf numFmtId="0" fontId="0" fillId="0" borderId="52" xfId="0" applyFill="1" applyBorder="1" applyAlignment="1">
      <alignment vertical="center" shrinkToFit="1"/>
    </xf>
    <xf numFmtId="0" fontId="0" fillId="0" borderId="32" xfId="0" applyFill="1" applyBorder="1" applyAlignment="1">
      <alignment vertical="center" shrinkToFit="1"/>
    </xf>
    <xf numFmtId="0" fontId="0" fillId="0" borderId="33" xfId="0" applyFill="1" applyBorder="1" applyAlignment="1">
      <alignment vertical="center" shrinkToFit="1"/>
    </xf>
    <xf numFmtId="0" fontId="4" fillId="0" borderId="51" xfId="0" applyFont="1" applyFill="1" applyBorder="1" applyAlignment="1">
      <alignment vertical="center" shrinkToFit="1"/>
    </xf>
    <xf numFmtId="0" fontId="4" fillId="0" borderId="15" xfId="0" applyFont="1" applyFill="1" applyBorder="1" applyAlignment="1">
      <alignment vertical="center" shrinkToFit="1"/>
    </xf>
    <xf numFmtId="0" fontId="0" fillId="0" borderId="28" xfId="0" applyFill="1" applyBorder="1" applyAlignment="1">
      <alignment vertical="center" shrinkToFit="1"/>
    </xf>
    <xf numFmtId="0" fontId="0" fillId="0" borderId="50" xfId="0" applyFill="1" applyBorder="1" applyAlignment="1">
      <alignment vertical="center" shrinkToFit="1"/>
    </xf>
    <xf numFmtId="0" fontId="5" fillId="0" borderId="14" xfId="0" applyFont="1" applyFill="1" applyBorder="1" applyAlignment="1">
      <alignment horizontal="left" vertical="center" shrinkToFit="1"/>
    </xf>
    <xf numFmtId="0" fontId="0" fillId="0" borderId="11" xfId="0" applyFill="1" applyBorder="1" applyAlignment="1">
      <alignment vertical="center" shrinkToFit="1"/>
    </xf>
    <xf numFmtId="0" fontId="0" fillId="0" borderId="19" xfId="0" applyFill="1" applyBorder="1" applyAlignment="1">
      <alignment vertical="center" shrinkToFit="1"/>
    </xf>
    <xf numFmtId="0" fontId="0" fillId="0" borderId="35" xfId="0" applyFill="1" applyBorder="1" applyAlignment="1">
      <alignment vertical="center" shrinkToFit="1"/>
    </xf>
    <xf numFmtId="0" fontId="11" fillId="0" borderId="0" xfId="0" applyFont="1" applyBorder="1" applyAlignment="1">
      <alignment horizontal="left" vertical="center"/>
    </xf>
    <xf numFmtId="0" fontId="0" fillId="0" borderId="11" xfId="0" applyFill="1" applyBorder="1" applyAlignment="1">
      <alignment horizontal="center" vertical="center" shrinkToFit="1"/>
    </xf>
    <xf numFmtId="0" fontId="6" fillId="0" borderId="51"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8" fillId="0" borderId="28"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0" fillId="0" borderId="0" xfId="0"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09">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ont>
        <color theme="9" tint="0.7999799847602844"/>
      </font>
    </dxf>
    <dxf>
      <font>
        <color theme="0"/>
      </font>
    </dxf>
    <dxf>
      <font>
        <color theme="9" tint="0.7999799847602844"/>
      </font>
    </dxf>
    <dxf>
      <font>
        <color theme="0"/>
      </font>
    </dxf>
    <dxf>
      <font>
        <color theme="0"/>
      </font>
    </dxf>
    <dxf>
      <font>
        <color theme="0" tint="-0.24993999302387238"/>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9" tint="0.7999799847602844"/>
        </patternFill>
      </fill>
    </dxf>
    <dxf>
      <fill>
        <patternFill>
          <bgColor theme="0" tint="-0.24993999302387238"/>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ont>
        <color theme="9" tint="0.7999799847602844"/>
      </font>
    </dxf>
    <dxf>
      <font>
        <color theme="0"/>
      </font>
    </dxf>
    <dxf>
      <font>
        <color theme="9" tint="0.7999799847602844"/>
      </font>
    </dxf>
    <dxf>
      <font>
        <color theme="0"/>
      </font>
    </dxf>
    <dxf>
      <font>
        <color theme="0"/>
      </font>
    </dxf>
    <dxf>
      <font>
        <color theme="0" tint="-0.24993999302387238"/>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9" tint="0.7999799847602844"/>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9" tint="0.7999799847602844"/>
        </patternFill>
      </fill>
    </dxf>
    <dxf>
      <fill>
        <patternFill>
          <bgColor theme="0" tint="-0.24993999302387238"/>
        </patternFill>
      </fill>
    </dxf>
    <dxf>
      <fill>
        <patternFill>
          <bgColor theme="9" tint="0.7999799847602844"/>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9" tint="0.7999799847602844"/>
        </patternFill>
      </fill>
    </dxf>
    <dxf>
      <fill>
        <patternFill>
          <bgColor theme="0" tint="-0.24993999302387238"/>
        </patternFill>
      </fill>
    </dxf>
    <dxf>
      <fill>
        <patternFill>
          <bgColor theme="9" tint="0.7999799847602844"/>
        </patternFill>
      </fill>
    </dxf>
    <dxf>
      <font>
        <color theme="0"/>
      </font>
      <border/>
    </dxf>
    <dxf>
      <font>
        <color theme="0" tint="-0.24993999302387238"/>
      </font>
      <border/>
    </dxf>
    <dxf>
      <font>
        <color theme="9" tint="0.7999799847602844"/>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BL50"/>
  <sheetViews>
    <sheetView showGridLines="0" showRowColHeaders="0" tabSelected="1" workbookViewId="0" topLeftCell="B1">
      <selection activeCell="F27" sqref="F27:G27"/>
    </sheetView>
  </sheetViews>
  <sheetFormatPr defaultColWidth="2.75390625" defaultRowHeight="17.25" customHeight="1"/>
  <cols>
    <col min="1" max="1" width="0" style="0" hidden="1" customWidth="1"/>
    <col min="2" max="2" width="3.625" style="0" customWidth="1"/>
    <col min="3" max="5" width="2.75390625" style="0" customWidth="1"/>
    <col min="6" max="6" width="3.125" style="0" customWidth="1"/>
    <col min="7" max="7" width="1.37890625" style="0" customWidth="1"/>
    <col min="8" max="9" width="2.75390625" style="0" customWidth="1"/>
    <col min="10" max="10" width="0.6171875" style="0" customWidth="1"/>
    <col min="11" max="11" width="4.375" style="0" customWidth="1"/>
    <col min="12" max="18" width="2.75390625" style="0" customWidth="1"/>
    <col min="19" max="19" width="3.125" style="0" customWidth="1"/>
    <col min="20" max="33" width="2.75390625" style="0" customWidth="1"/>
    <col min="34" max="34" width="5.75390625" style="0" hidden="1" customWidth="1"/>
    <col min="35" max="36" width="2.75390625" style="0" hidden="1" customWidth="1"/>
    <col min="37" max="37" width="5.50390625" style="5" hidden="1" customWidth="1"/>
    <col min="38" max="39" width="2.75390625" style="0" hidden="1" customWidth="1"/>
    <col min="40" max="40" width="4.625" style="0" hidden="1" customWidth="1"/>
    <col min="41" max="41" width="2.75390625" style="0" hidden="1" customWidth="1"/>
    <col min="42" max="42" width="5.50390625" style="0" hidden="1" customWidth="1"/>
    <col min="43" max="44" width="2.75390625" style="0" hidden="1" customWidth="1"/>
    <col min="45" max="45" width="9.50390625" style="0" hidden="1" customWidth="1"/>
    <col min="46" max="46" width="2.75390625" style="0" hidden="1" customWidth="1"/>
    <col min="47" max="47" width="5.50390625" style="0" hidden="1" customWidth="1"/>
    <col min="48" max="71" width="2.75390625" style="0" hidden="1" customWidth="1"/>
  </cols>
  <sheetData>
    <row r="1" spans="25:63" ht="17.25" customHeight="1">
      <c r="Y1" s="228"/>
      <c r="Z1" s="167"/>
      <c r="AA1" t="s">
        <v>253</v>
      </c>
      <c r="AB1" s="228"/>
      <c r="AC1" s="167"/>
      <c r="AD1" t="s">
        <v>254</v>
      </c>
      <c r="AE1" s="228"/>
      <c r="AF1" s="167"/>
      <c r="AG1" t="s">
        <v>255</v>
      </c>
      <c r="AH1">
        <f>Y1&amp;AB1&amp;AE1</f>
      </c>
      <c r="AN1" t="s">
        <v>297</v>
      </c>
      <c r="AO1">
        <v>1</v>
      </c>
      <c r="AV1" t="s">
        <v>297</v>
      </c>
      <c r="AW1">
        <v>1</v>
      </c>
      <c r="AX1" t="s">
        <v>297</v>
      </c>
      <c r="AY1">
        <v>1</v>
      </c>
      <c r="BA1" t="s">
        <v>206</v>
      </c>
      <c r="BB1" t="s">
        <v>297</v>
      </c>
      <c r="BC1" t="s">
        <v>297</v>
      </c>
      <c r="BD1">
        <v>1</v>
      </c>
      <c r="BE1" t="s">
        <v>297</v>
      </c>
      <c r="BF1">
        <v>1</v>
      </c>
      <c r="BG1" t="s">
        <v>317</v>
      </c>
      <c r="BH1" t="s">
        <v>317</v>
      </c>
      <c r="BI1">
        <v>1</v>
      </c>
      <c r="BJ1" t="s">
        <v>317</v>
      </c>
      <c r="BK1">
        <v>1</v>
      </c>
    </row>
    <row r="2" spans="2:64" ht="12.75">
      <c r="B2" t="s">
        <v>2</v>
      </c>
      <c r="AK2" s="5" t="s">
        <v>356</v>
      </c>
      <c r="AL2" s="5" t="s">
        <v>259</v>
      </c>
      <c r="AM2" s="5" t="s">
        <v>259</v>
      </c>
      <c r="AN2" t="s">
        <v>293</v>
      </c>
      <c r="AO2">
        <v>1</v>
      </c>
      <c r="AP2">
        <v>2020</v>
      </c>
      <c r="AQ2" t="s">
        <v>299</v>
      </c>
      <c r="AR2">
        <v>0</v>
      </c>
      <c r="AS2">
        <v>20100401</v>
      </c>
      <c r="AT2" t="s">
        <v>308</v>
      </c>
      <c r="AU2" s="49">
        <v>35.5</v>
      </c>
      <c r="AV2" t="s">
        <v>345</v>
      </c>
      <c r="AW2">
        <v>1</v>
      </c>
      <c r="AX2" t="s">
        <v>345</v>
      </c>
      <c r="AY2">
        <v>1</v>
      </c>
      <c r="AZ2" t="s">
        <v>200</v>
      </c>
      <c r="BA2" t="s">
        <v>202</v>
      </c>
      <c r="BB2" t="s">
        <v>214</v>
      </c>
      <c r="BC2" t="s">
        <v>218</v>
      </c>
      <c r="BD2">
        <v>1</v>
      </c>
      <c r="BE2" t="s">
        <v>225</v>
      </c>
      <c r="BF2">
        <v>1</v>
      </c>
      <c r="BG2" t="s">
        <v>232</v>
      </c>
      <c r="BH2" t="s">
        <v>235</v>
      </c>
      <c r="BI2">
        <v>1</v>
      </c>
      <c r="BJ2" t="s">
        <v>239</v>
      </c>
      <c r="BK2">
        <v>1</v>
      </c>
      <c r="BL2" t="s">
        <v>114</v>
      </c>
    </row>
    <row r="3" spans="37:64" ht="9" customHeight="1">
      <c r="AK3" s="5" t="s">
        <v>357</v>
      </c>
      <c r="AL3" s="5" t="s">
        <v>260</v>
      </c>
      <c r="AM3" s="5" t="s">
        <v>260</v>
      </c>
      <c r="AN3" t="s">
        <v>294</v>
      </c>
      <c r="AO3">
        <v>1</v>
      </c>
      <c r="AP3">
        <v>2021</v>
      </c>
      <c r="AQ3" t="s">
        <v>300</v>
      </c>
      <c r="AR3">
        <v>1</v>
      </c>
      <c r="AS3">
        <v>20090401</v>
      </c>
      <c r="AT3" t="s">
        <v>309</v>
      </c>
      <c r="AU3" s="49">
        <v>35.6</v>
      </c>
      <c r="AV3" t="s">
        <v>347</v>
      </c>
      <c r="AW3">
        <v>0</v>
      </c>
      <c r="AX3" t="s">
        <v>199</v>
      </c>
      <c r="AY3">
        <v>0</v>
      </c>
      <c r="AZ3" t="s">
        <v>201</v>
      </c>
      <c r="BA3" t="s">
        <v>203</v>
      </c>
      <c r="BB3" t="s">
        <v>216</v>
      </c>
      <c r="BC3" t="s">
        <v>219</v>
      </c>
      <c r="BD3">
        <v>1</v>
      </c>
      <c r="BE3" t="s">
        <v>226</v>
      </c>
      <c r="BF3">
        <v>1</v>
      </c>
      <c r="BG3" t="s">
        <v>233</v>
      </c>
      <c r="BH3" t="s">
        <v>236</v>
      </c>
      <c r="BI3">
        <v>1</v>
      </c>
      <c r="BJ3" t="s">
        <v>240</v>
      </c>
      <c r="BK3">
        <v>1</v>
      </c>
      <c r="BL3" t="s">
        <v>115</v>
      </c>
    </row>
    <row r="4" spans="2:64" ht="31.5" customHeight="1">
      <c r="B4" s="1" t="s">
        <v>256</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K4" s="5" t="s">
        <v>0</v>
      </c>
      <c r="AL4" s="5" t="s">
        <v>262</v>
      </c>
      <c r="AM4" s="5" t="s">
        <v>262</v>
      </c>
      <c r="AN4" t="s">
        <v>295</v>
      </c>
      <c r="AO4">
        <v>0</v>
      </c>
      <c r="AP4">
        <v>2022</v>
      </c>
      <c r="AR4">
        <v>2</v>
      </c>
      <c r="AS4">
        <v>20080401</v>
      </c>
      <c r="AT4" t="s">
        <v>310</v>
      </c>
      <c r="AU4">
        <v>35.7</v>
      </c>
      <c r="BA4" t="s">
        <v>204</v>
      </c>
      <c r="BB4" t="s">
        <v>217</v>
      </c>
      <c r="BC4" t="s">
        <v>220</v>
      </c>
      <c r="BD4">
        <v>1</v>
      </c>
      <c r="BE4" t="s">
        <v>227</v>
      </c>
      <c r="BF4">
        <v>1</v>
      </c>
      <c r="BG4" t="s">
        <v>234</v>
      </c>
      <c r="BH4" t="s">
        <v>237</v>
      </c>
      <c r="BI4">
        <v>1</v>
      </c>
      <c r="BJ4" t="s">
        <v>241</v>
      </c>
      <c r="BK4">
        <v>1</v>
      </c>
      <c r="BL4" t="s">
        <v>116</v>
      </c>
    </row>
    <row r="5" spans="21:64" ht="12" customHeight="1">
      <c r="U5" s="230" t="s">
        <v>325</v>
      </c>
      <c r="V5" s="4" t="s">
        <v>257</v>
      </c>
      <c r="W5" s="4"/>
      <c r="X5" s="228"/>
      <c r="Y5" s="229"/>
      <c r="Z5" s="229"/>
      <c r="AA5" s="229"/>
      <c r="AB5" s="229"/>
      <c r="AC5" s="229"/>
      <c r="AD5" s="229"/>
      <c r="AE5" s="229"/>
      <c r="AF5" s="229"/>
      <c r="AG5" s="167"/>
      <c r="AK5" s="5" t="s">
        <v>1</v>
      </c>
      <c r="AL5" s="5" t="s">
        <v>263</v>
      </c>
      <c r="AM5" s="5" t="s">
        <v>263</v>
      </c>
      <c r="AN5" t="s">
        <v>327</v>
      </c>
      <c r="AO5">
        <v>1</v>
      </c>
      <c r="AP5">
        <v>2023</v>
      </c>
      <c r="AR5">
        <v>3</v>
      </c>
      <c r="AS5">
        <v>20070401</v>
      </c>
      <c r="AT5" t="s">
        <v>311</v>
      </c>
      <c r="AU5" s="49">
        <v>35.8</v>
      </c>
      <c r="BA5" t="s">
        <v>205</v>
      </c>
      <c r="BC5" t="s">
        <v>221</v>
      </c>
      <c r="BD5">
        <v>1</v>
      </c>
      <c r="BE5" t="s">
        <v>228</v>
      </c>
      <c r="BF5">
        <v>0</v>
      </c>
      <c r="BH5" t="s">
        <v>238</v>
      </c>
      <c r="BI5">
        <v>0</v>
      </c>
      <c r="BJ5" t="s">
        <v>238</v>
      </c>
      <c r="BK5">
        <v>0</v>
      </c>
      <c r="BL5" t="s">
        <v>117</v>
      </c>
    </row>
    <row r="6" spans="21:64" ht="27" customHeight="1">
      <c r="U6" s="231"/>
      <c r="V6" s="4" t="s">
        <v>323</v>
      </c>
      <c r="W6" s="4"/>
      <c r="X6" s="228"/>
      <c r="Y6" s="229"/>
      <c r="Z6" s="229"/>
      <c r="AA6" s="229"/>
      <c r="AB6" s="229"/>
      <c r="AC6" s="229"/>
      <c r="AD6" s="229"/>
      <c r="AE6" s="229"/>
      <c r="AF6" s="229"/>
      <c r="AG6" s="167"/>
      <c r="AK6" s="5" t="s">
        <v>352</v>
      </c>
      <c r="AL6" s="5" t="s">
        <v>264</v>
      </c>
      <c r="AM6" s="5" t="s">
        <v>264</v>
      </c>
      <c r="AN6" t="s">
        <v>328</v>
      </c>
      <c r="AO6">
        <v>1</v>
      </c>
      <c r="AP6">
        <v>2024</v>
      </c>
      <c r="AR6">
        <v>4</v>
      </c>
      <c r="AS6">
        <v>20060401</v>
      </c>
      <c r="AT6" t="s">
        <v>312</v>
      </c>
      <c r="AU6" s="49">
        <v>35.9</v>
      </c>
      <c r="BC6" t="s">
        <v>222</v>
      </c>
      <c r="BD6">
        <v>1</v>
      </c>
      <c r="BE6" t="s">
        <v>229</v>
      </c>
      <c r="BF6">
        <v>0</v>
      </c>
      <c r="BL6" t="s">
        <v>118</v>
      </c>
    </row>
    <row r="7" spans="21:64" ht="18" customHeight="1">
      <c r="U7" s="214" t="s">
        <v>258</v>
      </c>
      <c r="V7" s="143"/>
      <c r="W7" s="144"/>
      <c r="X7" s="176" t="s">
        <v>296</v>
      </c>
      <c r="Y7" s="177"/>
      <c r="Z7" s="177"/>
      <c r="AA7" s="177"/>
      <c r="AB7" s="178"/>
      <c r="AC7" s="204"/>
      <c r="AD7" s="204"/>
      <c r="AE7" s="204"/>
      <c r="AF7" s="204"/>
      <c r="AG7" s="204"/>
      <c r="AH7" s="6">
        <f>VLOOKUP(X7,AN:AO,2,FALSE)</f>
        <v>1</v>
      </c>
      <c r="AK7" s="5" t="s">
        <v>353</v>
      </c>
      <c r="AL7" s="5" t="s">
        <v>265</v>
      </c>
      <c r="AM7" s="5" t="s">
        <v>265</v>
      </c>
      <c r="AP7">
        <v>2025</v>
      </c>
      <c r="AR7">
        <v>5</v>
      </c>
      <c r="AS7">
        <v>20050401</v>
      </c>
      <c r="AT7" t="s">
        <v>313</v>
      </c>
      <c r="AU7">
        <v>36</v>
      </c>
      <c r="BC7" t="s">
        <v>223</v>
      </c>
      <c r="BD7">
        <v>0</v>
      </c>
      <c r="BL7" t="s">
        <v>119</v>
      </c>
    </row>
    <row r="8" spans="37:47" ht="16.5" customHeight="1" thickBot="1">
      <c r="AK8" s="5" t="s">
        <v>354</v>
      </c>
      <c r="AL8" s="5" t="s">
        <v>266</v>
      </c>
      <c r="AM8" s="5" t="s">
        <v>266</v>
      </c>
      <c r="AP8">
        <v>2026</v>
      </c>
      <c r="AR8">
        <v>6</v>
      </c>
      <c r="AU8" s="49">
        <v>36.1</v>
      </c>
    </row>
    <row r="9" spans="2:47" ht="15" customHeight="1">
      <c r="B9" s="119" t="s">
        <v>314</v>
      </c>
      <c r="C9" s="35"/>
      <c r="D9" s="24"/>
      <c r="E9" s="162" t="s">
        <v>291</v>
      </c>
      <c r="F9" s="163"/>
      <c r="G9" s="163"/>
      <c r="H9" s="163"/>
      <c r="I9" s="163"/>
      <c r="J9" s="163" t="s">
        <v>292</v>
      </c>
      <c r="K9" s="163"/>
      <c r="L9" s="163"/>
      <c r="M9" s="163"/>
      <c r="N9" s="163"/>
      <c r="O9" s="25" t="s">
        <v>298</v>
      </c>
      <c r="P9" s="26"/>
      <c r="Q9" s="25" t="s">
        <v>301</v>
      </c>
      <c r="R9" s="27"/>
      <c r="S9" s="27"/>
      <c r="T9" s="27"/>
      <c r="U9" s="27"/>
      <c r="V9" s="27"/>
      <c r="W9" s="27"/>
      <c r="X9" s="27"/>
      <c r="Y9" s="27"/>
      <c r="Z9" s="27"/>
      <c r="AA9" s="26"/>
      <c r="AB9" s="27"/>
      <c r="AC9" s="26"/>
      <c r="AD9" s="106" t="s">
        <v>113</v>
      </c>
      <c r="AE9" s="104"/>
      <c r="AF9" s="104"/>
      <c r="AG9" s="105"/>
      <c r="AK9" s="5" t="s">
        <v>355</v>
      </c>
      <c r="AL9" s="5" t="s">
        <v>267</v>
      </c>
      <c r="AM9" s="5" t="s">
        <v>267</v>
      </c>
      <c r="AP9">
        <v>2027</v>
      </c>
      <c r="AU9" s="49">
        <v>36.2</v>
      </c>
    </row>
    <row r="10" spans="1:47" ht="12.75">
      <c r="A10">
        <f>Q10&amp;T10&amp;W10</f>
      </c>
      <c r="B10" s="120"/>
      <c r="C10" s="10" t="s">
        <v>257</v>
      </c>
      <c r="D10" s="14"/>
      <c r="E10" s="170"/>
      <c r="F10" s="170"/>
      <c r="G10" s="170"/>
      <c r="H10" s="170"/>
      <c r="I10" s="170"/>
      <c r="J10" s="170"/>
      <c r="K10" s="170"/>
      <c r="L10" s="170"/>
      <c r="M10" s="170"/>
      <c r="N10" s="170"/>
      <c r="O10" s="140"/>
      <c r="P10" s="142"/>
      <c r="Q10" s="160"/>
      <c r="R10" s="161"/>
      <c r="S10" s="15" t="s">
        <v>253</v>
      </c>
      <c r="T10" s="160"/>
      <c r="U10" s="167"/>
      <c r="V10" s="10" t="s">
        <v>254</v>
      </c>
      <c r="W10" s="228"/>
      <c r="X10" s="167"/>
      <c r="Y10" s="10" t="s">
        <v>304</v>
      </c>
      <c r="Z10" s="10"/>
      <c r="AA10" s="13" t="s">
        <v>305</v>
      </c>
      <c r="AB10" s="12"/>
      <c r="AC10" s="11" t="s">
        <v>306</v>
      </c>
      <c r="AD10" s="215"/>
      <c r="AE10" s="216"/>
      <c r="AF10" s="216"/>
      <c r="AG10" s="217"/>
      <c r="AH10">
        <f>Q10&amp;T10&amp;W10</f>
      </c>
      <c r="AL10" s="5" t="s">
        <v>268</v>
      </c>
      <c r="AM10" s="5" t="s">
        <v>268</v>
      </c>
      <c r="AP10">
        <v>2028</v>
      </c>
      <c r="AU10">
        <v>36.3</v>
      </c>
    </row>
    <row r="11" spans="2:47" ht="21" customHeight="1">
      <c r="B11" s="120"/>
      <c r="C11" s="36" t="s">
        <v>323</v>
      </c>
      <c r="D11" s="14"/>
      <c r="E11" s="170"/>
      <c r="F11" s="170"/>
      <c r="G11" s="170"/>
      <c r="H11" s="170"/>
      <c r="I11" s="170"/>
      <c r="J11" s="170"/>
      <c r="K11" s="170"/>
      <c r="L11" s="170"/>
      <c r="M11" s="170"/>
      <c r="N11" s="228"/>
      <c r="O11" s="17" t="s">
        <v>307</v>
      </c>
      <c r="P11" s="7"/>
      <c r="Q11" s="7"/>
      <c r="R11" s="7"/>
      <c r="S11" s="7"/>
      <c r="T11" s="8"/>
      <c r="U11" s="205" t="s">
        <v>95</v>
      </c>
      <c r="V11" s="206"/>
      <c r="W11" s="233"/>
      <c r="X11" s="234"/>
      <c r="Y11" s="234"/>
      <c r="Z11" s="234"/>
      <c r="AA11" s="234"/>
      <c r="AB11" s="234"/>
      <c r="AC11" s="234"/>
      <c r="AD11" s="234"/>
      <c r="AE11" s="234"/>
      <c r="AF11" s="234"/>
      <c r="AG11" s="235"/>
      <c r="AL11" s="5" t="s">
        <v>269</v>
      </c>
      <c r="AM11" s="5" t="s">
        <v>269</v>
      </c>
      <c r="AP11">
        <v>2029</v>
      </c>
      <c r="AU11" s="49">
        <v>36.4</v>
      </c>
    </row>
    <row r="12" spans="2:47" ht="17.25" customHeight="1" thickBot="1">
      <c r="B12" s="121"/>
      <c r="C12" s="37" t="s">
        <v>302</v>
      </c>
      <c r="D12" s="29"/>
      <c r="E12" s="137"/>
      <c r="F12" s="168"/>
      <c r="G12" s="168"/>
      <c r="H12" s="168"/>
      <c r="I12" s="168"/>
      <c r="J12" s="168"/>
      <c r="K12" s="168"/>
      <c r="L12" s="168"/>
      <c r="M12" s="168"/>
      <c r="N12" s="169"/>
      <c r="O12" s="164"/>
      <c r="P12" s="165"/>
      <c r="Q12" s="165"/>
      <c r="R12" s="165"/>
      <c r="S12" s="165"/>
      <c r="T12" s="166"/>
      <c r="U12" s="199" t="s">
        <v>96</v>
      </c>
      <c r="V12" s="200"/>
      <c r="W12" s="212"/>
      <c r="X12" s="138"/>
      <c r="Y12" s="138"/>
      <c r="Z12" s="138"/>
      <c r="AA12" s="138"/>
      <c r="AB12" s="138"/>
      <c r="AC12" s="138"/>
      <c r="AD12" s="138"/>
      <c r="AE12" s="138"/>
      <c r="AF12" s="138"/>
      <c r="AG12" s="139"/>
      <c r="AL12" s="5" t="s">
        <v>270</v>
      </c>
      <c r="AM12" s="5" t="s">
        <v>270</v>
      </c>
      <c r="AU12" s="49">
        <v>36.5</v>
      </c>
    </row>
    <row r="13" spans="2:47" ht="24.75" customHeight="1">
      <c r="B13" s="119" t="s">
        <v>322</v>
      </c>
      <c r="C13" s="218" t="s">
        <v>315</v>
      </c>
      <c r="D13" s="219"/>
      <c r="E13" s="30" t="s">
        <v>321</v>
      </c>
      <c r="F13" s="31"/>
      <c r="G13" s="32" t="s">
        <v>297</v>
      </c>
      <c r="H13" s="150"/>
      <c r="I13" s="151"/>
      <c r="J13" s="33"/>
      <c r="K13" s="155" t="s">
        <v>318</v>
      </c>
      <c r="L13" s="156"/>
      <c r="M13" s="131"/>
      <c r="N13" s="158"/>
      <c r="O13" s="158"/>
      <c r="P13" s="158"/>
      <c r="Q13" s="159"/>
      <c r="R13" s="155" t="s">
        <v>319</v>
      </c>
      <c r="S13" s="156"/>
      <c r="T13" s="131"/>
      <c r="U13" s="158"/>
      <c r="V13" s="158"/>
      <c r="W13" s="158"/>
      <c r="X13" s="159"/>
      <c r="Y13" s="155" t="s">
        <v>320</v>
      </c>
      <c r="Z13" s="156"/>
      <c r="AA13" s="213"/>
      <c r="AB13" s="132"/>
      <c r="AC13" s="132"/>
      <c r="AD13" s="132"/>
      <c r="AE13" s="132"/>
      <c r="AF13" s="132"/>
      <c r="AG13" s="133"/>
      <c r="AH13" t="str">
        <f>F13&amp;G13&amp;H13</f>
        <v>-</v>
      </c>
      <c r="AL13" s="5" t="s">
        <v>271</v>
      </c>
      <c r="AM13" s="5" t="s">
        <v>271</v>
      </c>
      <c r="AU13">
        <v>36.6</v>
      </c>
    </row>
    <row r="14" spans="2:47" ht="17.25" customHeight="1">
      <c r="B14" s="120"/>
      <c r="C14" s="220"/>
      <c r="D14" s="221"/>
      <c r="E14" s="134"/>
      <c r="F14" s="211"/>
      <c r="G14" s="211"/>
      <c r="H14" s="211"/>
      <c r="I14" s="21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85"/>
      <c r="AM14" s="5" t="s">
        <v>272</v>
      </c>
      <c r="AU14" s="49">
        <v>36.7</v>
      </c>
    </row>
    <row r="15" spans="2:47" ht="17.25" customHeight="1">
      <c r="B15" s="120"/>
      <c r="C15" s="226" t="s">
        <v>324</v>
      </c>
      <c r="D15" s="227"/>
      <c r="E15" s="227"/>
      <c r="F15" s="222" t="s">
        <v>326</v>
      </c>
      <c r="G15" s="152" t="s">
        <v>257</v>
      </c>
      <c r="H15" s="144"/>
      <c r="I15" s="134"/>
      <c r="J15" s="135"/>
      <c r="K15" s="135"/>
      <c r="L15" s="135"/>
      <c r="M15" s="135"/>
      <c r="N15" s="135"/>
      <c r="O15" s="135"/>
      <c r="P15" s="135"/>
      <c r="Q15" s="149"/>
      <c r="R15" s="214" t="s">
        <v>258</v>
      </c>
      <c r="S15" s="143"/>
      <c r="T15" s="144"/>
      <c r="U15" s="176" t="s">
        <v>296</v>
      </c>
      <c r="V15" s="177"/>
      <c r="W15" s="177"/>
      <c r="X15" s="177"/>
      <c r="Y15" s="178"/>
      <c r="Z15" s="204"/>
      <c r="AA15" s="204"/>
      <c r="AB15" s="204"/>
      <c r="AC15" s="204"/>
      <c r="AD15" s="204"/>
      <c r="AE15" s="81"/>
      <c r="AF15" s="82"/>
      <c r="AG15" s="83"/>
      <c r="AH15" s="6">
        <f>VLOOKUP(U15,AN:AO,2,FALSE)</f>
        <v>1</v>
      </c>
      <c r="AM15" s="5" t="s">
        <v>273</v>
      </c>
      <c r="AU15" s="49">
        <v>36.8</v>
      </c>
    </row>
    <row r="16" spans="2:47" ht="17.25" customHeight="1" thickBot="1">
      <c r="B16" s="121"/>
      <c r="C16" s="129"/>
      <c r="D16" s="129"/>
      <c r="E16" s="129"/>
      <c r="F16" s="223"/>
      <c r="G16" s="153" t="s">
        <v>323</v>
      </c>
      <c r="H16" s="154"/>
      <c r="I16" s="137"/>
      <c r="J16" s="138"/>
      <c r="K16" s="138"/>
      <c r="L16" s="138"/>
      <c r="M16" s="138"/>
      <c r="N16" s="138"/>
      <c r="O16" s="138"/>
      <c r="P16" s="138"/>
      <c r="Q16" s="157"/>
      <c r="R16" s="224" t="s">
        <v>319</v>
      </c>
      <c r="S16" s="225"/>
      <c r="T16" s="196"/>
      <c r="U16" s="197"/>
      <c r="V16" s="197"/>
      <c r="W16" s="197"/>
      <c r="X16" s="198"/>
      <c r="Y16" s="224" t="s">
        <v>320</v>
      </c>
      <c r="Z16" s="225"/>
      <c r="AA16" s="201"/>
      <c r="AB16" s="202"/>
      <c r="AC16" s="202"/>
      <c r="AD16" s="202"/>
      <c r="AE16" s="202"/>
      <c r="AF16" s="202"/>
      <c r="AG16" s="203"/>
      <c r="AM16" s="5" t="s">
        <v>274</v>
      </c>
      <c r="AU16">
        <v>36.9</v>
      </c>
    </row>
    <row r="17" spans="2:47" ht="17.25" customHeight="1">
      <c r="B17" s="145" t="s">
        <v>333</v>
      </c>
      <c r="C17" s="46" t="s">
        <v>329</v>
      </c>
      <c r="D17" s="35"/>
      <c r="E17" s="35"/>
      <c r="F17" s="40"/>
      <c r="G17" s="186"/>
      <c r="H17" s="209"/>
      <c r="I17" s="209"/>
      <c r="J17" s="209"/>
      <c r="K17" s="209"/>
      <c r="L17" s="209"/>
      <c r="M17" s="209"/>
      <c r="N17" s="209"/>
      <c r="O17" s="209"/>
      <c r="P17" s="209"/>
      <c r="Q17" s="210"/>
      <c r="R17" s="39" t="s">
        <v>332</v>
      </c>
      <c r="S17" s="35"/>
      <c r="T17" s="35"/>
      <c r="U17" s="40"/>
      <c r="V17" s="186"/>
      <c r="W17" s="187"/>
      <c r="X17" s="187"/>
      <c r="Y17" s="187"/>
      <c r="Z17" s="187"/>
      <c r="AA17" s="187"/>
      <c r="AB17" s="187"/>
      <c r="AC17" s="187"/>
      <c r="AD17" s="187"/>
      <c r="AE17" s="187"/>
      <c r="AF17" s="187"/>
      <c r="AG17" s="188"/>
      <c r="AM17" s="5" t="s">
        <v>275</v>
      </c>
      <c r="AU17" s="49">
        <v>37</v>
      </c>
    </row>
    <row r="18" spans="2:47" ht="17.25" customHeight="1">
      <c r="B18" s="146"/>
      <c r="C18" s="47" t="s">
        <v>330</v>
      </c>
      <c r="D18" s="4"/>
      <c r="E18" s="4"/>
      <c r="F18" s="2"/>
      <c r="G18" s="134"/>
      <c r="H18" s="143"/>
      <c r="I18" s="143"/>
      <c r="J18" s="143"/>
      <c r="K18" s="143"/>
      <c r="L18" s="143"/>
      <c r="M18" s="143"/>
      <c r="N18" s="143"/>
      <c r="O18" s="143"/>
      <c r="P18" s="143"/>
      <c r="Q18" s="144"/>
      <c r="R18" s="21" t="s">
        <v>330</v>
      </c>
      <c r="S18" s="4"/>
      <c r="T18" s="4"/>
      <c r="U18" s="2"/>
      <c r="V18" s="134"/>
      <c r="W18" s="135"/>
      <c r="X18" s="135"/>
      <c r="Y18" s="135"/>
      <c r="Z18" s="135"/>
      <c r="AA18" s="135"/>
      <c r="AB18" s="135"/>
      <c r="AC18" s="135"/>
      <c r="AD18" s="135"/>
      <c r="AE18" s="135"/>
      <c r="AF18" s="135"/>
      <c r="AG18" s="136"/>
      <c r="AM18" s="5" t="s">
        <v>276</v>
      </c>
      <c r="AU18" s="49">
        <v>37.1</v>
      </c>
    </row>
    <row r="19" spans="2:47" ht="17.25" customHeight="1" thickBot="1">
      <c r="B19" s="146"/>
      <c r="C19" s="48" t="s">
        <v>331</v>
      </c>
      <c r="D19" s="44"/>
      <c r="E19" s="44"/>
      <c r="F19" s="45"/>
      <c r="G19" s="196"/>
      <c r="H19" s="197"/>
      <c r="I19" s="197"/>
      <c r="J19" s="197"/>
      <c r="K19" s="197"/>
      <c r="L19" s="197"/>
      <c r="M19" s="197"/>
      <c r="N19" s="197"/>
      <c r="O19" s="197"/>
      <c r="P19" s="197"/>
      <c r="Q19" s="198"/>
      <c r="R19" s="43" t="s">
        <v>331</v>
      </c>
      <c r="S19" s="44"/>
      <c r="T19" s="44"/>
      <c r="U19" s="45"/>
      <c r="V19" s="196"/>
      <c r="W19" s="207"/>
      <c r="X19" s="207"/>
      <c r="Y19" s="207"/>
      <c r="Z19" s="207"/>
      <c r="AA19" s="207"/>
      <c r="AB19" s="207"/>
      <c r="AC19" s="207"/>
      <c r="AD19" s="207"/>
      <c r="AE19" s="207"/>
      <c r="AF19" s="207"/>
      <c r="AG19" s="208"/>
      <c r="AM19" s="5" t="s">
        <v>277</v>
      </c>
      <c r="AU19">
        <v>37.2</v>
      </c>
    </row>
    <row r="20" spans="2:47" ht="17.25" customHeight="1">
      <c r="B20" s="119" t="s">
        <v>207</v>
      </c>
      <c r="C20" s="54" t="s">
        <v>334</v>
      </c>
      <c r="D20" s="55"/>
      <c r="E20" s="55"/>
      <c r="F20" s="55"/>
      <c r="G20" s="55"/>
      <c r="H20" s="55"/>
      <c r="I20" s="55"/>
      <c r="J20" s="55"/>
      <c r="K20" s="55"/>
      <c r="L20" s="55"/>
      <c r="M20" s="55"/>
      <c r="N20" s="131"/>
      <c r="O20" s="175"/>
      <c r="P20" s="55" t="s">
        <v>343</v>
      </c>
      <c r="Q20" s="55"/>
      <c r="R20" s="55"/>
      <c r="S20" s="55"/>
      <c r="T20" s="55"/>
      <c r="U20" s="55"/>
      <c r="V20" s="55"/>
      <c r="W20" s="55"/>
      <c r="X20" s="55"/>
      <c r="Y20" s="55"/>
      <c r="Z20" s="55"/>
      <c r="AA20" s="55"/>
      <c r="AB20" s="55"/>
      <c r="AC20" s="55"/>
      <c r="AD20" s="55"/>
      <c r="AE20" s="55"/>
      <c r="AF20" s="55"/>
      <c r="AG20" s="56"/>
      <c r="AM20" s="5" t="s">
        <v>278</v>
      </c>
      <c r="AU20" s="49">
        <v>37.3</v>
      </c>
    </row>
    <row r="21" spans="2:47" ht="17.25" customHeight="1">
      <c r="B21" s="120"/>
      <c r="C21" s="57" t="s">
        <v>335</v>
      </c>
      <c r="D21" s="3"/>
      <c r="E21" s="3"/>
      <c r="F21" s="3"/>
      <c r="G21" s="3"/>
      <c r="H21" s="3"/>
      <c r="I21" s="3"/>
      <c r="J21" s="3"/>
      <c r="K21" s="3"/>
      <c r="L21" s="3"/>
      <c r="M21" s="3"/>
      <c r="N21" s="134"/>
      <c r="O21" s="135"/>
      <c r="P21" s="135"/>
      <c r="Q21" s="135"/>
      <c r="R21" s="149"/>
      <c r="S21" s="134"/>
      <c r="T21" s="143"/>
      <c r="U21" s="143"/>
      <c r="V21" s="143"/>
      <c r="W21" s="143"/>
      <c r="X21" s="143"/>
      <c r="Y21" s="143"/>
      <c r="Z21" s="143"/>
      <c r="AA21" s="143"/>
      <c r="AB21" s="143"/>
      <c r="AC21" s="143"/>
      <c r="AD21" s="143"/>
      <c r="AE21" s="143"/>
      <c r="AF21" s="143"/>
      <c r="AG21" s="184"/>
      <c r="AH21" t="e">
        <f>VLOOKUP(N21,AV:AW,2,FALSE)</f>
        <v>#N/A</v>
      </c>
      <c r="AM21" s="5" t="s">
        <v>279</v>
      </c>
      <c r="AU21" s="49">
        <v>37.4</v>
      </c>
    </row>
    <row r="22" spans="2:47" ht="17.25" customHeight="1">
      <c r="B22" s="120"/>
      <c r="C22" s="57" t="s">
        <v>336</v>
      </c>
      <c r="D22" s="3"/>
      <c r="E22" s="3"/>
      <c r="F22" s="3"/>
      <c r="G22" s="3"/>
      <c r="H22" s="3"/>
      <c r="I22" s="3"/>
      <c r="J22" s="3"/>
      <c r="K22" s="3"/>
      <c r="L22" s="3"/>
      <c r="M22" s="3"/>
      <c r="N22" s="134"/>
      <c r="O22" s="135"/>
      <c r="P22" s="135"/>
      <c r="Q22" s="135"/>
      <c r="R22" s="149"/>
      <c r="S22" s="134"/>
      <c r="T22" s="135"/>
      <c r="U22" s="135"/>
      <c r="V22" s="135"/>
      <c r="W22" s="135"/>
      <c r="X22" s="135"/>
      <c r="Y22" s="135"/>
      <c r="Z22" s="135"/>
      <c r="AA22" s="135"/>
      <c r="AB22" s="135"/>
      <c r="AC22" s="135"/>
      <c r="AD22" s="135"/>
      <c r="AE22" s="135"/>
      <c r="AF22" s="135"/>
      <c r="AG22" s="136"/>
      <c r="AH22" t="e">
        <f>VLOOKUP(N22,AV:AW,2,FALSE)</f>
        <v>#N/A</v>
      </c>
      <c r="AM22" s="5" t="s">
        <v>280</v>
      </c>
      <c r="AU22">
        <v>37.5</v>
      </c>
    </row>
    <row r="23" spans="2:47" ht="17.25" customHeight="1">
      <c r="B23" s="120"/>
      <c r="C23" s="57" t="s">
        <v>337</v>
      </c>
      <c r="D23" s="3"/>
      <c r="E23" s="3"/>
      <c r="F23" s="3"/>
      <c r="G23" s="3"/>
      <c r="H23" s="3"/>
      <c r="I23" s="3"/>
      <c r="J23" s="3"/>
      <c r="K23" s="3"/>
      <c r="L23" s="3"/>
      <c r="M23" s="3"/>
      <c r="N23" s="134"/>
      <c r="O23" s="135"/>
      <c r="P23" s="135"/>
      <c r="Q23" s="135"/>
      <c r="R23" s="149"/>
      <c r="S23" s="134"/>
      <c r="T23" s="135"/>
      <c r="U23" s="135"/>
      <c r="V23" s="135"/>
      <c r="W23" s="135"/>
      <c r="X23" s="135"/>
      <c r="Y23" s="135"/>
      <c r="Z23" s="135"/>
      <c r="AA23" s="135"/>
      <c r="AB23" s="135"/>
      <c r="AC23" s="135"/>
      <c r="AD23" s="135"/>
      <c r="AE23" s="135"/>
      <c r="AF23" s="135"/>
      <c r="AG23" s="136"/>
      <c r="AH23" t="e">
        <f>VLOOKUP(N23,AV:AW,2,FALSE)</f>
        <v>#N/A</v>
      </c>
      <c r="AM23" s="5" t="s">
        <v>281</v>
      </c>
      <c r="AU23" s="49">
        <v>37.6</v>
      </c>
    </row>
    <row r="24" spans="2:47" ht="17.25" customHeight="1">
      <c r="B24" s="120"/>
      <c r="C24" s="57" t="s">
        <v>338</v>
      </c>
      <c r="D24" s="3"/>
      <c r="E24" s="3"/>
      <c r="F24" s="3"/>
      <c r="G24" s="3"/>
      <c r="H24" s="3"/>
      <c r="I24" s="3"/>
      <c r="J24" s="3"/>
      <c r="K24" s="3"/>
      <c r="L24" s="3"/>
      <c r="M24" s="3"/>
      <c r="N24" s="134"/>
      <c r="O24" s="135"/>
      <c r="P24" s="135"/>
      <c r="Q24" s="135"/>
      <c r="R24" s="149"/>
      <c r="S24" s="16" t="s">
        <v>348</v>
      </c>
      <c r="T24" s="3"/>
      <c r="U24" s="3"/>
      <c r="V24" s="134"/>
      <c r="W24" s="144"/>
      <c r="X24" s="16" t="s">
        <v>349</v>
      </c>
      <c r="Y24" s="3"/>
      <c r="Z24" s="3"/>
      <c r="AA24" s="3"/>
      <c r="AB24" s="3"/>
      <c r="AC24" s="3"/>
      <c r="AD24" s="3"/>
      <c r="AE24" s="3"/>
      <c r="AF24" s="3"/>
      <c r="AG24" s="58"/>
      <c r="AH24" t="e">
        <f>VLOOKUP(N24,AX:AY,2,FALSE)</f>
        <v>#N/A</v>
      </c>
      <c r="AM24" s="5" t="s">
        <v>282</v>
      </c>
      <c r="AU24" s="49">
        <v>37.7</v>
      </c>
    </row>
    <row r="25" spans="2:47" ht="17.25" customHeight="1">
      <c r="B25" s="120"/>
      <c r="C25" s="57" t="s">
        <v>339</v>
      </c>
      <c r="D25" s="3"/>
      <c r="E25" s="3"/>
      <c r="F25" s="3"/>
      <c r="G25" s="3"/>
      <c r="H25" s="3"/>
      <c r="I25" s="3"/>
      <c r="J25" s="3"/>
      <c r="K25" s="3"/>
      <c r="L25" s="3"/>
      <c r="M25" s="3"/>
      <c r="N25" s="140"/>
      <c r="O25" s="211"/>
      <c r="P25" s="211"/>
      <c r="Q25" s="211"/>
      <c r="R25" s="232"/>
      <c r="S25" s="140"/>
      <c r="T25" s="141"/>
      <c r="U25" s="141"/>
      <c r="V25" s="141"/>
      <c r="W25" s="141"/>
      <c r="X25" s="143"/>
      <c r="Y25" s="143"/>
      <c r="Z25" s="143"/>
      <c r="AA25" s="143"/>
      <c r="AB25" s="143"/>
      <c r="AC25" s="143"/>
      <c r="AD25" s="143"/>
      <c r="AE25" s="143"/>
      <c r="AF25" s="143"/>
      <c r="AG25" s="184"/>
      <c r="AH25" t="e">
        <f>VLOOKUP(N25,AV:AW,2,FALSE)</f>
        <v>#N/A</v>
      </c>
      <c r="AM25" s="5" t="s">
        <v>283</v>
      </c>
      <c r="AU25">
        <v>37.8</v>
      </c>
    </row>
    <row r="26" spans="2:47" s="9" customFormat="1" ht="26.25" customHeight="1">
      <c r="B26" s="120"/>
      <c r="C26" s="59" t="s">
        <v>342</v>
      </c>
      <c r="D26" s="10"/>
      <c r="E26" s="11"/>
      <c r="F26" s="18" t="s">
        <v>189</v>
      </c>
      <c r="G26" s="84"/>
      <c r="H26" s="172" t="s">
        <v>190</v>
      </c>
      <c r="I26" s="172"/>
      <c r="J26" s="52" t="s">
        <v>191</v>
      </c>
      <c r="K26" s="52"/>
      <c r="L26" s="52" t="s">
        <v>192</v>
      </c>
      <c r="M26" s="52"/>
      <c r="N26" s="173" t="s">
        <v>193</v>
      </c>
      <c r="O26" s="174"/>
      <c r="P26" s="173" t="s">
        <v>194</v>
      </c>
      <c r="Q26" s="174"/>
      <c r="R26" s="173" t="s">
        <v>195</v>
      </c>
      <c r="S26" s="174"/>
      <c r="T26" s="173" t="s">
        <v>196</v>
      </c>
      <c r="U26" s="174"/>
      <c r="V26" s="173" t="s">
        <v>197</v>
      </c>
      <c r="W26" s="183"/>
      <c r="X26" s="18" t="s">
        <v>76</v>
      </c>
      <c r="Y26" s="22"/>
      <c r="Z26" s="10"/>
      <c r="AA26" s="10"/>
      <c r="AB26" s="10"/>
      <c r="AC26" s="10"/>
      <c r="AD26" s="10"/>
      <c r="AE26" s="10"/>
      <c r="AF26" s="10"/>
      <c r="AG26" s="60"/>
      <c r="AK26" s="76"/>
      <c r="AM26" s="50" t="s">
        <v>284</v>
      </c>
      <c r="AU26" s="51">
        <v>37.9</v>
      </c>
    </row>
    <row r="27" spans="2:39" ht="21" customHeight="1">
      <c r="B27" s="120"/>
      <c r="C27" s="47" t="s">
        <v>340</v>
      </c>
      <c r="D27" s="4"/>
      <c r="E27" s="2"/>
      <c r="F27" s="171"/>
      <c r="G27" s="171"/>
      <c r="H27" s="171"/>
      <c r="I27" s="171"/>
      <c r="J27" s="171"/>
      <c r="K27" s="171"/>
      <c r="L27" s="171"/>
      <c r="M27" s="171"/>
      <c r="N27" s="171"/>
      <c r="O27" s="171"/>
      <c r="P27" s="171"/>
      <c r="Q27" s="171"/>
      <c r="R27" s="171"/>
      <c r="S27" s="171"/>
      <c r="T27" s="171"/>
      <c r="U27" s="171"/>
      <c r="V27" s="171"/>
      <c r="W27" s="171"/>
      <c r="X27" s="189"/>
      <c r="Y27" s="190"/>
      <c r="Z27" s="191"/>
      <c r="AA27" s="191"/>
      <c r="AB27" s="191"/>
      <c r="AC27" s="191"/>
      <c r="AD27" s="191"/>
      <c r="AE27" s="191"/>
      <c r="AF27" s="191"/>
      <c r="AG27" s="192"/>
      <c r="AM27" s="5" t="s">
        <v>285</v>
      </c>
    </row>
    <row r="28" spans="2:39" ht="21" customHeight="1" thickBot="1">
      <c r="B28" s="121"/>
      <c r="C28" s="61" t="s">
        <v>341</v>
      </c>
      <c r="D28" s="20"/>
      <c r="E28" s="19"/>
      <c r="F28" s="147"/>
      <c r="G28" s="148"/>
      <c r="H28" s="147"/>
      <c r="I28" s="148"/>
      <c r="J28" s="147"/>
      <c r="K28" s="148"/>
      <c r="L28" s="147"/>
      <c r="M28" s="148"/>
      <c r="N28" s="147"/>
      <c r="O28" s="148"/>
      <c r="P28" s="147"/>
      <c r="Q28" s="148"/>
      <c r="R28" s="147"/>
      <c r="S28" s="148"/>
      <c r="T28" s="147"/>
      <c r="U28" s="148"/>
      <c r="V28" s="147"/>
      <c r="W28" s="148"/>
      <c r="X28" s="193"/>
      <c r="Y28" s="194"/>
      <c r="Z28" s="194"/>
      <c r="AA28" s="194"/>
      <c r="AB28" s="194"/>
      <c r="AC28" s="194"/>
      <c r="AD28" s="194"/>
      <c r="AE28" s="194"/>
      <c r="AF28" s="194"/>
      <c r="AG28" s="195"/>
      <c r="AM28" s="5" t="s">
        <v>286</v>
      </c>
    </row>
    <row r="29" spans="2:39" ht="17.25" customHeight="1">
      <c r="B29" s="119" t="s">
        <v>242</v>
      </c>
      <c r="C29" s="54" t="s">
        <v>208</v>
      </c>
      <c r="D29" s="55"/>
      <c r="E29" s="55"/>
      <c r="F29" s="55"/>
      <c r="G29" s="55"/>
      <c r="H29" s="55"/>
      <c r="I29" s="55"/>
      <c r="J29" s="55"/>
      <c r="K29" s="55"/>
      <c r="L29" s="55"/>
      <c r="M29" s="55"/>
      <c r="N29" s="131" t="s">
        <v>296</v>
      </c>
      <c r="O29" s="132"/>
      <c r="P29" s="132"/>
      <c r="Q29" s="132"/>
      <c r="R29" s="175"/>
      <c r="S29" s="62"/>
      <c r="T29" s="62"/>
      <c r="U29" s="62"/>
      <c r="V29" s="62"/>
      <c r="W29" s="62"/>
      <c r="X29" s="62"/>
      <c r="Y29" s="62"/>
      <c r="Z29" s="62"/>
      <c r="AA29" s="62"/>
      <c r="AB29" s="62"/>
      <c r="AC29" s="62"/>
      <c r="AD29" s="62"/>
      <c r="AE29" s="62"/>
      <c r="AF29" s="62"/>
      <c r="AG29" s="63"/>
      <c r="AM29" s="5" t="s">
        <v>287</v>
      </c>
    </row>
    <row r="30" spans="2:39" ht="17.25" customHeight="1">
      <c r="B30" s="120"/>
      <c r="C30" s="57" t="s">
        <v>209</v>
      </c>
      <c r="D30" s="3"/>
      <c r="E30" s="3"/>
      <c r="F30" s="3"/>
      <c r="G30" s="3"/>
      <c r="H30" s="3"/>
      <c r="I30" s="3"/>
      <c r="J30" s="3"/>
      <c r="K30" s="3"/>
      <c r="L30" s="3"/>
      <c r="M30" s="3"/>
      <c r="N30" s="134" t="s">
        <v>296</v>
      </c>
      <c r="O30" s="143"/>
      <c r="P30" s="143"/>
      <c r="Q30" s="143"/>
      <c r="R30" s="144"/>
      <c r="S30" s="134"/>
      <c r="T30" s="135"/>
      <c r="U30" s="135"/>
      <c r="V30" s="135"/>
      <c r="W30" s="135"/>
      <c r="X30" s="135"/>
      <c r="Y30" s="135"/>
      <c r="Z30" s="135"/>
      <c r="AA30" s="135"/>
      <c r="AB30" s="135"/>
      <c r="AC30" s="135"/>
      <c r="AD30" s="135"/>
      <c r="AE30" s="135"/>
      <c r="AF30" s="135"/>
      <c r="AG30" s="136"/>
      <c r="AH30">
        <f>VLOOKUP(N30,BC:BD,2,FALSE)</f>
        <v>1</v>
      </c>
      <c r="AM30" s="5" t="s">
        <v>288</v>
      </c>
    </row>
    <row r="31" spans="2:39" ht="17.25" customHeight="1">
      <c r="B31" s="120"/>
      <c r="C31" s="57" t="s">
        <v>210</v>
      </c>
      <c r="D31" s="3"/>
      <c r="E31" s="3"/>
      <c r="F31" s="3"/>
      <c r="G31" s="3"/>
      <c r="H31" s="3"/>
      <c r="I31" s="3"/>
      <c r="J31" s="3"/>
      <c r="K31" s="3"/>
      <c r="L31" s="3" t="s">
        <v>230</v>
      </c>
      <c r="M31" s="3"/>
      <c r="N31" s="134" t="s">
        <v>296</v>
      </c>
      <c r="O31" s="143"/>
      <c r="P31" s="143"/>
      <c r="Q31" s="143"/>
      <c r="R31" s="144"/>
      <c r="S31" s="134"/>
      <c r="T31" s="143"/>
      <c r="U31" s="143"/>
      <c r="V31" s="143"/>
      <c r="W31" s="143"/>
      <c r="X31" s="143"/>
      <c r="Y31" s="143"/>
      <c r="Z31" s="143"/>
      <c r="AA31" s="143"/>
      <c r="AB31" s="143"/>
      <c r="AC31" s="143"/>
      <c r="AD31" s="143"/>
      <c r="AE31" s="143"/>
      <c r="AF31" s="143"/>
      <c r="AG31" s="184"/>
      <c r="AH31">
        <f>VLOOKUP(N31,BE:BF,2,FALSE)</f>
        <v>1</v>
      </c>
      <c r="AM31" s="5" t="s">
        <v>289</v>
      </c>
    </row>
    <row r="32" spans="2:39" ht="17.25" customHeight="1">
      <c r="B32" s="120"/>
      <c r="C32" s="57"/>
      <c r="D32" s="3"/>
      <c r="E32" s="3"/>
      <c r="F32" s="3"/>
      <c r="G32" s="3"/>
      <c r="H32" s="3"/>
      <c r="I32" s="3"/>
      <c r="J32" s="3"/>
      <c r="K32" s="3"/>
      <c r="L32" s="3" t="s">
        <v>231</v>
      </c>
      <c r="M32" s="3"/>
      <c r="N32" s="134" t="s">
        <v>296</v>
      </c>
      <c r="O32" s="143"/>
      <c r="P32" s="143"/>
      <c r="Q32" s="143"/>
      <c r="R32" s="144"/>
      <c r="S32" s="134"/>
      <c r="T32" s="143"/>
      <c r="U32" s="143"/>
      <c r="V32" s="143"/>
      <c r="W32" s="143"/>
      <c r="X32" s="143"/>
      <c r="Y32" s="143"/>
      <c r="Z32" s="143"/>
      <c r="AA32" s="143"/>
      <c r="AB32" s="143"/>
      <c r="AC32" s="143"/>
      <c r="AD32" s="143"/>
      <c r="AE32" s="143"/>
      <c r="AF32" s="143"/>
      <c r="AG32" s="184"/>
      <c r="AH32">
        <f>VLOOKUP(N32,BE:BF,2,FALSE)</f>
        <v>1</v>
      </c>
      <c r="AM32" s="5" t="s">
        <v>290</v>
      </c>
    </row>
    <row r="33" spans="2:33" ht="17.25" customHeight="1">
      <c r="B33" s="120"/>
      <c r="C33" s="57" t="s">
        <v>211</v>
      </c>
      <c r="D33" s="3"/>
      <c r="E33" s="3"/>
      <c r="F33" s="3"/>
      <c r="G33" s="3"/>
      <c r="H33" s="3"/>
      <c r="I33" s="3"/>
      <c r="J33" s="3"/>
      <c r="K33" s="3"/>
      <c r="L33" s="3"/>
      <c r="M33" s="3"/>
      <c r="N33" s="134" t="s">
        <v>316</v>
      </c>
      <c r="O33" s="143"/>
      <c r="P33" s="143"/>
      <c r="Q33" s="143"/>
      <c r="R33" s="144"/>
      <c r="S33" s="64"/>
      <c r="T33" s="64"/>
      <c r="U33" s="64"/>
      <c r="V33" s="64"/>
      <c r="W33" s="64"/>
      <c r="X33" s="64"/>
      <c r="Y33" s="64"/>
      <c r="Z33" s="64"/>
      <c r="AA33" s="64"/>
      <c r="AB33" s="64"/>
      <c r="AC33" s="64"/>
      <c r="AD33" s="64"/>
      <c r="AE33" s="64"/>
      <c r="AF33" s="64"/>
      <c r="AG33" s="65"/>
    </row>
    <row r="34" spans="2:34" ht="17.25" customHeight="1">
      <c r="B34" s="120"/>
      <c r="C34" s="57" t="s">
        <v>212</v>
      </c>
      <c r="D34" s="3"/>
      <c r="E34" s="3"/>
      <c r="F34" s="3"/>
      <c r="G34" s="3"/>
      <c r="H34" s="3"/>
      <c r="I34" s="3"/>
      <c r="J34" s="3"/>
      <c r="K34" s="3"/>
      <c r="L34" s="3"/>
      <c r="M34" s="3"/>
      <c r="N34" s="134" t="s">
        <v>316</v>
      </c>
      <c r="O34" s="143"/>
      <c r="P34" s="143"/>
      <c r="Q34" s="143"/>
      <c r="R34" s="144"/>
      <c r="S34" s="134"/>
      <c r="T34" s="143"/>
      <c r="U34" s="143"/>
      <c r="V34" s="143"/>
      <c r="W34" s="143"/>
      <c r="X34" s="143"/>
      <c r="Y34" s="143"/>
      <c r="Z34" s="143"/>
      <c r="AA34" s="143"/>
      <c r="AB34" s="143"/>
      <c r="AC34" s="143"/>
      <c r="AD34" s="143"/>
      <c r="AE34" s="143"/>
      <c r="AF34" s="143"/>
      <c r="AG34" s="184"/>
      <c r="AH34">
        <f>VLOOKUP(N34,BH:BI,2,FALSE)</f>
        <v>1</v>
      </c>
    </row>
    <row r="35" spans="2:34" ht="17.25" customHeight="1" thickBot="1">
      <c r="B35" s="120"/>
      <c r="C35" s="57" t="s">
        <v>213</v>
      </c>
      <c r="D35" s="3"/>
      <c r="E35" s="3"/>
      <c r="F35" s="3"/>
      <c r="G35" s="3"/>
      <c r="H35" s="3"/>
      <c r="I35" s="3"/>
      <c r="J35" s="3"/>
      <c r="K35" s="3"/>
      <c r="L35" s="3"/>
      <c r="M35" s="3"/>
      <c r="N35" s="140" t="s">
        <v>316</v>
      </c>
      <c r="O35" s="141"/>
      <c r="P35" s="141"/>
      <c r="Q35" s="141"/>
      <c r="R35" s="142"/>
      <c r="S35" s="140"/>
      <c r="T35" s="141"/>
      <c r="U35" s="141"/>
      <c r="V35" s="141"/>
      <c r="W35" s="141"/>
      <c r="X35" s="141"/>
      <c r="Y35" s="141"/>
      <c r="Z35" s="141"/>
      <c r="AA35" s="141"/>
      <c r="AB35" s="141"/>
      <c r="AC35" s="141"/>
      <c r="AD35" s="141"/>
      <c r="AE35" s="141"/>
      <c r="AF35" s="141"/>
      <c r="AG35" s="185"/>
      <c r="AH35">
        <f>VLOOKUP(N35,BJ:BK,2,FALSE)</f>
        <v>1</v>
      </c>
    </row>
    <row r="36" spans="2:33" ht="17.25" customHeight="1">
      <c r="B36" s="119" t="s">
        <v>247</v>
      </c>
      <c r="C36" s="54" t="s">
        <v>243</v>
      </c>
      <c r="D36" s="55"/>
      <c r="E36" s="55"/>
      <c r="F36" s="55"/>
      <c r="G36" s="55"/>
      <c r="H36" s="55"/>
      <c r="I36" s="55"/>
      <c r="J36" s="55"/>
      <c r="K36" s="55"/>
      <c r="L36" s="55"/>
      <c r="M36" s="55"/>
      <c r="N36" s="55"/>
      <c r="O36" s="55"/>
      <c r="P36" s="131"/>
      <c r="Q36" s="132"/>
      <c r="R36" s="132"/>
      <c r="S36" s="132"/>
      <c r="T36" s="132"/>
      <c r="U36" s="132"/>
      <c r="V36" s="132"/>
      <c r="W36" s="132"/>
      <c r="X36" s="132"/>
      <c r="Y36" s="132"/>
      <c r="Z36" s="132"/>
      <c r="AA36" s="132"/>
      <c r="AB36" s="132"/>
      <c r="AC36" s="132"/>
      <c r="AD36" s="132"/>
      <c r="AE36" s="132"/>
      <c r="AF36" s="132"/>
      <c r="AG36" s="133"/>
    </row>
    <row r="37" spans="2:33" ht="17.25" customHeight="1">
      <c r="B37" s="120"/>
      <c r="C37" s="57" t="s">
        <v>244</v>
      </c>
      <c r="D37" s="3"/>
      <c r="E37" s="3"/>
      <c r="F37" s="3"/>
      <c r="G37" s="3"/>
      <c r="H37" s="3"/>
      <c r="I37" s="3"/>
      <c r="J37" s="3"/>
      <c r="K37" s="3"/>
      <c r="L37" s="3"/>
      <c r="M37" s="3"/>
      <c r="N37" s="3"/>
      <c r="O37" s="3"/>
      <c r="P37" s="134"/>
      <c r="Q37" s="135"/>
      <c r="R37" s="135"/>
      <c r="S37" s="135"/>
      <c r="T37" s="135"/>
      <c r="U37" s="135"/>
      <c r="V37" s="135"/>
      <c r="W37" s="135"/>
      <c r="X37" s="135"/>
      <c r="Y37" s="135"/>
      <c r="Z37" s="135"/>
      <c r="AA37" s="135"/>
      <c r="AB37" s="135"/>
      <c r="AC37" s="135"/>
      <c r="AD37" s="135"/>
      <c r="AE37" s="135"/>
      <c r="AF37" s="135"/>
      <c r="AG37" s="136"/>
    </row>
    <row r="38" spans="2:33" ht="17.25" customHeight="1">
      <c r="B38" s="120"/>
      <c r="C38" s="57" t="s">
        <v>245</v>
      </c>
      <c r="D38" s="3"/>
      <c r="E38" s="3"/>
      <c r="F38" s="3"/>
      <c r="G38" s="3"/>
      <c r="H38" s="3"/>
      <c r="I38" s="3"/>
      <c r="J38" s="3"/>
      <c r="K38" s="3"/>
      <c r="L38" s="3"/>
      <c r="M38" s="3"/>
      <c r="N38" s="3"/>
      <c r="O38" s="3"/>
      <c r="P38" s="134"/>
      <c r="Q38" s="135"/>
      <c r="R38" s="135"/>
      <c r="S38" s="135"/>
      <c r="T38" s="135"/>
      <c r="U38" s="135"/>
      <c r="V38" s="135"/>
      <c r="W38" s="135"/>
      <c r="X38" s="135"/>
      <c r="Y38" s="135"/>
      <c r="Z38" s="135"/>
      <c r="AA38" s="135"/>
      <c r="AB38" s="135"/>
      <c r="AC38" s="135"/>
      <c r="AD38" s="135"/>
      <c r="AE38" s="135"/>
      <c r="AF38" s="135"/>
      <c r="AG38" s="136"/>
    </row>
    <row r="39" spans="2:33" ht="17.25" customHeight="1" thickBot="1">
      <c r="B39" s="121"/>
      <c r="C39" s="66" t="s">
        <v>246</v>
      </c>
      <c r="D39" s="67"/>
      <c r="E39" s="67"/>
      <c r="F39" s="67"/>
      <c r="G39" s="67"/>
      <c r="H39" s="67"/>
      <c r="I39" s="67"/>
      <c r="J39" s="67"/>
      <c r="K39" s="67"/>
      <c r="L39" s="67"/>
      <c r="M39" s="67"/>
      <c r="N39" s="67"/>
      <c r="O39" s="67"/>
      <c r="P39" s="137"/>
      <c r="Q39" s="138"/>
      <c r="R39" s="138"/>
      <c r="S39" s="138"/>
      <c r="T39" s="138"/>
      <c r="U39" s="138"/>
      <c r="V39" s="138"/>
      <c r="W39" s="138"/>
      <c r="X39" s="138"/>
      <c r="Y39" s="138"/>
      <c r="Z39" s="138"/>
      <c r="AA39" s="138"/>
      <c r="AB39" s="138"/>
      <c r="AC39" s="138"/>
      <c r="AD39" s="138"/>
      <c r="AE39" s="138"/>
      <c r="AF39" s="138"/>
      <c r="AG39" s="139"/>
    </row>
    <row r="40" spans="2:33" ht="17.25" customHeight="1">
      <c r="B40" s="119" t="s">
        <v>248</v>
      </c>
      <c r="C40" s="122"/>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4"/>
    </row>
    <row r="41" spans="2:33" ht="17.25" customHeight="1">
      <c r="B41" s="120"/>
      <c r="C41" s="125"/>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7"/>
    </row>
    <row r="42" spans="2:33" ht="17.25" customHeight="1" thickBot="1">
      <c r="B42" s="121"/>
      <c r="C42" s="128"/>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30"/>
    </row>
    <row r="43" ht="5.25" customHeight="1"/>
    <row r="44" spans="3:32" ht="17.25" customHeight="1">
      <c r="C44" s="96" t="s">
        <v>50</v>
      </c>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8"/>
    </row>
    <row r="45" spans="3:34" ht="17.25" customHeight="1">
      <c r="C45" s="107" t="s">
        <v>107</v>
      </c>
      <c r="D45" s="108"/>
      <c r="E45" s="108"/>
      <c r="F45" s="108"/>
      <c r="G45" s="3"/>
      <c r="H45" s="179"/>
      <c r="I45" s="144"/>
      <c r="J45" s="3"/>
      <c r="K45" s="3" t="s">
        <v>110</v>
      </c>
      <c r="L45" s="179"/>
      <c r="M45" s="144"/>
      <c r="N45" s="3" t="s">
        <v>111</v>
      </c>
      <c r="O45" s="179"/>
      <c r="P45" s="144"/>
      <c r="Q45" s="3" t="s">
        <v>112</v>
      </c>
      <c r="R45" s="3"/>
      <c r="S45" s="3"/>
      <c r="T45" s="3"/>
      <c r="U45" s="3"/>
      <c r="V45" s="3"/>
      <c r="W45" s="3"/>
      <c r="X45" s="3"/>
      <c r="Y45" s="3"/>
      <c r="Z45" s="3"/>
      <c r="AA45" s="3"/>
      <c r="AB45" s="3"/>
      <c r="AC45" s="3"/>
      <c r="AD45" s="3"/>
      <c r="AE45" s="3"/>
      <c r="AF45" s="99"/>
      <c r="AH45">
        <f>H45&amp;L45&amp;O45</f>
      </c>
    </row>
    <row r="46" spans="3:32" ht="2.25" customHeight="1">
      <c r="C46" s="107"/>
      <c r="D46" s="108"/>
      <c r="E46" s="108"/>
      <c r="F46" s="108"/>
      <c r="G46" s="3"/>
      <c r="H46" s="103"/>
      <c r="I46" s="103"/>
      <c r="J46" s="3"/>
      <c r="K46" s="3"/>
      <c r="L46" s="103"/>
      <c r="M46" s="103"/>
      <c r="N46" s="3"/>
      <c r="O46" s="103"/>
      <c r="P46" s="103"/>
      <c r="Q46" s="3"/>
      <c r="R46" s="3"/>
      <c r="S46" s="3"/>
      <c r="T46" s="3"/>
      <c r="U46" s="3"/>
      <c r="V46" s="3"/>
      <c r="W46" s="3"/>
      <c r="X46" s="3"/>
      <c r="Y46" s="3"/>
      <c r="Z46" s="3"/>
      <c r="AA46" s="3"/>
      <c r="AB46" s="3"/>
      <c r="AC46" s="3"/>
      <c r="AD46" s="3"/>
      <c r="AE46" s="3"/>
      <c r="AF46" s="99"/>
    </row>
    <row r="47" spans="3:32" ht="17.25" customHeight="1">
      <c r="C47" s="107" t="s">
        <v>108</v>
      </c>
      <c r="D47" s="108"/>
      <c r="E47" s="108"/>
      <c r="F47" s="108"/>
      <c r="G47" s="3"/>
      <c r="H47" s="180"/>
      <c r="I47" s="181"/>
      <c r="J47" s="181"/>
      <c r="K47" s="181"/>
      <c r="L47" s="181"/>
      <c r="M47" s="181"/>
      <c r="N47" s="181"/>
      <c r="O47" s="181"/>
      <c r="P47" s="182"/>
      <c r="Q47" s="3"/>
      <c r="R47" s="109" t="s">
        <v>113</v>
      </c>
      <c r="S47" s="3"/>
      <c r="T47" s="3"/>
      <c r="U47" s="179"/>
      <c r="V47" s="143"/>
      <c r="W47" s="143"/>
      <c r="X47" s="143"/>
      <c r="Y47" s="143"/>
      <c r="Z47" s="144"/>
      <c r="AA47" s="3"/>
      <c r="AB47" s="3"/>
      <c r="AC47" s="3"/>
      <c r="AD47" s="3"/>
      <c r="AE47" s="3"/>
      <c r="AF47" s="99"/>
    </row>
    <row r="48" spans="3:32" ht="2.25" customHeight="1">
      <c r="C48" s="107"/>
      <c r="D48" s="108"/>
      <c r="E48" s="108"/>
      <c r="F48" s="108"/>
      <c r="G48" s="3"/>
      <c r="H48" s="103"/>
      <c r="I48" s="103"/>
      <c r="J48" s="3"/>
      <c r="K48" s="3"/>
      <c r="L48" s="103"/>
      <c r="M48" s="103"/>
      <c r="N48" s="3"/>
      <c r="O48" s="103"/>
      <c r="P48" s="103"/>
      <c r="Q48" s="3"/>
      <c r="R48" s="3"/>
      <c r="S48" s="3"/>
      <c r="T48" s="3"/>
      <c r="U48" s="3"/>
      <c r="V48" s="3"/>
      <c r="W48" s="3"/>
      <c r="X48" s="3"/>
      <c r="Y48" s="3"/>
      <c r="Z48" s="3"/>
      <c r="AA48" s="3"/>
      <c r="AB48" s="3"/>
      <c r="AC48" s="3"/>
      <c r="AD48" s="3"/>
      <c r="AE48" s="3"/>
      <c r="AF48" s="99"/>
    </row>
    <row r="49" spans="3:32" ht="17.25" customHeight="1">
      <c r="C49" s="107" t="s">
        <v>109</v>
      </c>
      <c r="D49" s="108"/>
      <c r="E49" s="108"/>
      <c r="F49" s="108"/>
      <c r="G49" s="3"/>
      <c r="H49" s="179"/>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4"/>
      <c r="AF49" s="99"/>
    </row>
    <row r="50" spans="3:32" ht="5.25" customHeight="1">
      <c r="C50" s="100"/>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2"/>
    </row>
  </sheetData>
  <sheetProtection/>
  <mergeCells count="120">
    <mergeCell ref="W10:X10"/>
    <mergeCell ref="X6:AG6"/>
    <mergeCell ref="U5:U6"/>
    <mergeCell ref="N25:R25"/>
    <mergeCell ref="Y1:Z1"/>
    <mergeCell ref="AB1:AC1"/>
    <mergeCell ref="AE1:AF1"/>
    <mergeCell ref="X5:AG5"/>
    <mergeCell ref="W11:AG11"/>
    <mergeCell ref="AC7:AG7"/>
    <mergeCell ref="U7:W7"/>
    <mergeCell ref="X7:AB7"/>
    <mergeCell ref="AD10:AG10"/>
    <mergeCell ref="C13:D14"/>
    <mergeCell ref="F15:F16"/>
    <mergeCell ref="R15:T15"/>
    <mergeCell ref="R16:S16"/>
    <mergeCell ref="C15:E16"/>
    <mergeCell ref="Y16:Z16"/>
    <mergeCell ref="J11:N11"/>
    <mergeCell ref="U11:V11"/>
    <mergeCell ref="V19:AG19"/>
    <mergeCell ref="S25:AG25"/>
    <mergeCell ref="V18:AG18"/>
    <mergeCell ref="G17:Q17"/>
    <mergeCell ref="R13:S13"/>
    <mergeCell ref="E14:AG14"/>
    <mergeCell ref="T13:X13"/>
    <mergeCell ref="W12:AG12"/>
    <mergeCell ref="AA13:AG13"/>
    <mergeCell ref="U12:V12"/>
    <mergeCell ref="AA16:AG16"/>
    <mergeCell ref="T16:X16"/>
    <mergeCell ref="Z15:AD15"/>
    <mergeCell ref="L45:M45"/>
    <mergeCell ref="O45:P45"/>
    <mergeCell ref="G18:Q18"/>
    <mergeCell ref="T26:U26"/>
    <mergeCell ref="V27:W27"/>
    <mergeCell ref="Y13:Z13"/>
    <mergeCell ref="S21:AG21"/>
    <mergeCell ref="G19:Q19"/>
    <mergeCell ref="N24:R24"/>
    <mergeCell ref="S23:AG23"/>
    <mergeCell ref="P28:Q28"/>
    <mergeCell ref="N28:O28"/>
    <mergeCell ref="T28:U28"/>
    <mergeCell ref="L27:M27"/>
    <mergeCell ref="L28:M28"/>
    <mergeCell ref="H45:I45"/>
    <mergeCell ref="V17:AG17"/>
    <mergeCell ref="F27:G27"/>
    <mergeCell ref="N27:O27"/>
    <mergeCell ref="P27:Q27"/>
    <mergeCell ref="H27:I27"/>
    <mergeCell ref="J27:K27"/>
    <mergeCell ref="V28:W28"/>
    <mergeCell ref="X27:AG28"/>
    <mergeCell ref="R27:S27"/>
    <mergeCell ref="N29:R29"/>
    <mergeCell ref="N31:R31"/>
    <mergeCell ref="S31:AG31"/>
    <mergeCell ref="S35:AG35"/>
    <mergeCell ref="S30:AG30"/>
    <mergeCell ref="S32:AG32"/>
    <mergeCell ref="S34:AG34"/>
    <mergeCell ref="H49:AE49"/>
    <mergeCell ref="U47:Z47"/>
    <mergeCell ref="V24:W24"/>
    <mergeCell ref="H47:P47"/>
    <mergeCell ref="V26:W26"/>
    <mergeCell ref="J28:K28"/>
    <mergeCell ref="N34:R34"/>
    <mergeCell ref="N30:R30"/>
    <mergeCell ref="N26:O26"/>
    <mergeCell ref="R28:S28"/>
    <mergeCell ref="O10:P10"/>
    <mergeCell ref="T27:U27"/>
    <mergeCell ref="H26:I26"/>
    <mergeCell ref="P26:Q26"/>
    <mergeCell ref="R26:S26"/>
    <mergeCell ref="N20:O20"/>
    <mergeCell ref="N21:R21"/>
    <mergeCell ref="N22:R22"/>
    <mergeCell ref="U15:Y15"/>
    <mergeCell ref="S22:AG22"/>
    <mergeCell ref="B9:B12"/>
    <mergeCell ref="Q10:R10"/>
    <mergeCell ref="E9:I9"/>
    <mergeCell ref="J9:N9"/>
    <mergeCell ref="O12:T12"/>
    <mergeCell ref="T10:U10"/>
    <mergeCell ref="E12:N12"/>
    <mergeCell ref="E10:I10"/>
    <mergeCell ref="E11:I11"/>
    <mergeCell ref="J10:N10"/>
    <mergeCell ref="H13:I13"/>
    <mergeCell ref="G15:H15"/>
    <mergeCell ref="G16:H16"/>
    <mergeCell ref="K13:L13"/>
    <mergeCell ref="I16:Q16"/>
    <mergeCell ref="M13:Q13"/>
    <mergeCell ref="I15:Q15"/>
    <mergeCell ref="B13:B16"/>
    <mergeCell ref="B29:B35"/>
    <mergeCell ref="N35:R35"/>
    <mergeCell ref="N32:R32"/>
    <mergeCell ref="N33:R33"/>
    <mergeCell ref="B17:B19"/>
    <mergeCell ref="B20:B28"/>
    <mergeCell ref="F28:G28"/>
    <mergeCell ref="N23:R23"/>
    <mergeCell ref="H28:I28"/>
    <mergeCell ref="B40:B42"/>
    <mergeCell ref="C40:AG42"/>
    <mergeCell ref="P36:AG36"/>
    <mergeCell ref="P37:AG37"/>
    <mergeCell ref="P38:AG38"/>
    <mergeCell ref="P39:AG39"/>
    <mergeCell ref="B36:B39"/>
  </mergeCells>
  <conditionalFormatting sqref="AC7:AG7">
    <cfRule type="cellIs" priority="26" dxfId="0" operator="equal">
      <formula>$AH$7=1</formula>
    </cfRule>
  </conditionalFormatting>
  <conditionalFormatting sqref="Z15:AD15">
    <cfRule type="expression" priority="23" dxfId="18">
      <formula>$AH$15&gt;0</formula>
    </cfRule>
    <cfRule type="cellIs" priority="24" dxfId="0" operator="equal">
      <formula>$AH$7=1</formula>
    </cfRule>
  </conditionalFormatting>
  <conditionalFormatting sqref="S21:AG21">
    <cfRule type="expression" priority="22" dxfId="18">
      <formula>$AH$21&gt;0</formula>
    </cfRule>
  </conditionalFormatting>
  <conditionalFormatting sqref="S22:AG22">
    <cfRule type="expression" priority="13" dxfId="18">
      <formula>$AH$22</formula>
    </cfRule>
  </conditionalFormatting>
  <conditionalFormatting sqref="S23:AG23">
    <cfRule type="expression" priority="12" dxfId="18">
      <formula>$AH$23&gt;0</formula>
    </cfRule>
  </conditionalFormatting>
  <conditionalFormatting sqref="S25:AG25">
    <cfRule type="expression" priority="11" dxfId="18">
      <formula>$AH$25&gt;0</formula>
    </cfRule>
  </conditionalFormatting>
  <conditionalFormatting sqref="V24:W24">
    <cfRule type="expression" priority="9" dxfId="18">
      <formula>$AH$24&gt;0</formula>
    </cfRule>
  </conditionalFormatting>
  <conditionalFormatting sqref="S30:AG30">
    <cfRule type="expression" priority="8" dxfId="18">
      <formula>$AH$30&gt;0</formula>
    </cfRule>
  </conditionalFormatting>
  <conditionalFormatting sqref="S31:AG31">
    <cfRule type="expression" priority="7" dxfId="18">
      <formula>$AH$31&gt;0</formula>
    </cfRule>
  </conditionalFormatting>
  <conditionalFormatting sqref="S32:AG32">
    <cfRule type="expression" priority="4" dxfId="18">
      <formula>$AH$32&gt;0</formula>
    </cfRule>
  </conditionalFormatting>
  <conditionalFormatting sqref="S34:AG34">
    <cfRule type="expression" priority="2" dxfId="18">
      <formula>$AH$34&gt;0</formula>
    </cfRule>
  </conditionalFormatting>
  <conditionalFormatting sqref="S35:AG35">
    <cfRule type="expression" priority="1" dxfId="18">
      <formula>$AH$35&gt;0</formula>
    </cfRule>
  </conditionalFormatting>
  <dataValidations count="23">
    <dataValidation type="list" allowBlank="1" showInputMessage="1" showErrorMessage="1" sqref="T10:U10 AB1:AC1 L45:M45">
      <formula1>$AL$1:$AL$13</formula1>
    </dataValidation>
    <dataValidation type="list" allowBlank="1" showInputMessage="1" showErrorMessage="1" sqref="W10:X10 AE1:AF1 O45:P45">
      <formula1>$AM$1:$AM$32</formula1>
    </dataValidation>
    <dataValidation type="list" allowBlank="1" showInputMessage="1" showErrorMessage="1" sqref="X7:AB7">
      <formula1>$AN$1:$AN$4</formula1>
    </dataValidation>
    <dataValidation allowBlank="1" showInputMessage="1" showErrorMessage="1" imeMode="halfKatakana" sqref="X5:AG6 E10:N10 I15:Q15"/>
    <dataValidation type="list" allowBlank="1" showInputMessage="1" showErrorMessage="1" sqref="O10:P10">
      <formula1>$AQ$1:$AQ$3</formula1>
    </dataValidation>
    <dataValidation type="list" allowBlank="1" showInputMessage="1" showErrorMessage="1" sqref="AB10">
      <formula1>$AR$1:$AR$8</formula1>
    </dataValidation>
    <dataValidation type="list" allowBlank="1" showInputMessage="1" showErrorMessage="1" sqref="Q10:R10">
      <formula1>$AP$1:$AP$11</formula1>
    </dataValidation>
    <dataValidation type="list" allowBlank="1" showInputMessage="1" showErrorMessage="1" sqref="AD10:AG10">
      <formula1>$AT$1:$AT$7</formula1>
    </dataValidation>
    <dataValidation type="list" allowBlank="1" showInputMessage="1" showErrorMessage="1" sqref="Y1:Z1 H45:I45">
      <formula1>$AK$1:$AK$11</formula1>
    </dataValidation>
    <dataValidation type="list" allowBlank="1" showInputMessage="1" showErrorMessage="1" sqref="U15:Y15">
      <formula1>$AN$1:$AN$6</formula1>
    </dataValidation>
    <dataValidation type="list" allowBlank="1" showInputMessage="1" showErrorMessage="1" sqref="N20:O20">
      <formula1>$AU$1:$AU$26</formula1>
    </dataValidation>
    <dataValidation type="list" allowBlank="1" showInputMessage="1" showErrorMessage="1" sqref="N25:R25 N21:R23">
      <formula1>$AV$1:$AV$3</formula1>
    </dataValidation>
    <dataValidation type="list" allowBlank="1" showInputMessage="1" showErrorMessage="1" sqref="N24:R24">
      <formula1>$AX$1:$AX$3</formula1>
    </dataValidation>
    <dataValidation type="list" allowBlank="1" showInputMessage="1" showErrorMessage="1" sqref="F27:W27">
      <formula1>$AZ$1:$AZ$3</formula1>
    </dataValidation>
    <dataValidation type="list" allowBlank="1" showInputMessage="1" showErrorMessage="1" sqref="F28:W28">
      <formula1>$BA$1:$BA$5</formula1>
    </dataValidation>
    <dataValidation type="list" allowBlank="1" showInputMessage="1" showErrorMessage="1" sqref="N29:R29">
      <formula1>$BB$1:$BB$4</formula1>
    </dataValidation>
    <dataValidation type="list" allowBlank="1" showInputMessage="1" showErrorMessage="1" sqref="N30:R30">
      <formula1>$BC$1:$BC$7</formula1>
    </dataValidation>
    <dataValidation type="list" allowBlank="1" showInputMessage="1" showErrorMessage="1" sqref="N31:R32">
      <formula1>$BE$1:$BE$6</formula1>
    </dataValidation>
    <dataValidation type="list" allowBlank="1" showInputMessage="1" showErrorMessage="1" sqref="N33:R33">
      <formula1>$BG$1:$BG$4</formula1>
    </dataValidation>
    <dataValidation type="list" allowBlank="1" showInputMessage="1" showErrorMessage="1" sqref="N34:R34">
      <formula1>$BH$1:$BH$5</formula1>
    </dataValidation>
    <dataValidation type="list" allowBlank="1" showInputMessage="1" showErrorMessage="1" sqref="N35:R35">
      <formula1>$BJ$1:$BJ$5</formula1>
    </dataValidation>
    <dataValidation allowBlank="1" showInputMessage="1" showErrorMessage="1" imeMode="halfAlpha" sqref="H13:I13 F13 H47:P47"/>
    <dataValidation type="list" allowBlank="1" showInputMessage="1" showErrorMessage="1" sqref="U47:Z47">
      <formula1>$BL$1:$BL$7</formula1>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95" r:id="rId1"/>
  <colBreaks count="1" manualBreakCount="1">
    <brk id="33" max="65535" man="1"/>
  </colBreaks>
</worksheet>
</file>

<file path=xl/worksheets/sheet2.xml><?xml version="1.0" encoding="utf-8"?>
<worksheet xmlns="http://schemas.openxmlformats.org/spreadsheetml/2006/main" xmlns:r="http://schemas.openxmlformats.org/officeDocument/2006/relationships">
  <dimension ref="A1:BL50"/>
  <sheetViews>
    <sheetView showGridLines="0" showRowColHeaders="0" zoomScalePageLayoutView="0" workbookViewId="0" topLeftCell="B1">
      <selection activeCell="BU11" sqref="BU11"/>
    </sheetView>
  </sheetViews>
  <sheetFormatPr defaultColWidth="2.75390625" defaultRowHeight="17.25" customHeight="1"/>
  <cols>
    <col min="1" max="1" width="0" style="0" hidden="1" customWidth="1"/>
    <col min="2" max="2" width="3.625" style="0" customWidth="1"/>
    <col min="3" max="5" width="2.75390625" style="0" customWidth="1"/>
    <col min="6" max="6" width="3.125" style="0" customWidth="1"/>
    <col min="7" max="7" width="1.37890625" style="0" customWidth="1"/>
    <col min="8" max="9" width="2.75390625" style="0" customWidth="1"/>
    <col min="10" max="10" width="0.6171875" style="0" customWidth="1"/>
    <col min="11" max="11" width="4.375" style="0" customWidth="1"/>
    <col min="12" max="18" width="2.75390625" style="0" customWidth="1"/>
    <col min="19" max="19" width="3.125" style="0" customWidth="1"/>
    <col min="20" max="33" width="2.75390625" style="0" customWidth="1"/>
    <col min="34" max="34" width="5.75390625" style="0" hidden="1" customWidth="1"/>
    <col min="35" max="36" width="2.75390625" style="0" hidden="1" customWidth="1"/>
    <col min="37" max="37" width="5.50390625" style="5" hidden="1" customWidth="1"/>
    <col min="38" max="41" width="2.75390625" style="0" hidden="1" customWidth="1"/>
    <col min="42" max="42" width="5.50390625" style="0" hidden="1" customWidth="1"/>
    <col min="43" max="44" width="2.75390625" style="0" hidden="1" customWidth="1"/>
    <col min="45" max="45" width="9.50390625" style="0" hidden="1" customWidth="1"/>
    <col min="46" max="46" width="2.75390625" style="0" hidden="1" customWidth="1"/>
    <col min="47" max="47" width="5.50390625" style="0" hidden="1" customWidth="1"/>
    <col min="48" max="64" width="2.75390625" style="0" hidden="1" customWidth="1"/>
  </cols>
  <sheetData>
    <row r="1" spans="25:63" ht="17.25" customHeight="1">
      <c r="Y1" s="228">
        <v>2017</v>
      </c>
      <c r="Z1" s="167"/>
      <c r="AA1" t="s">
        <v>253</v>
      </c>
      <c r="AB1" s="228" t="s">
        <v>261</v>
      </c>
      <c r="AC1" s="167"/>
      <c r="AD1" t="s">
        <v>254</v>
      </c>
      <c r="AE1" s="228" t="s">
        <v>287</v>
      </c>
      <c r="AF1" s="167"/>
      <c r="AG1" t="s">
        <v>255</v>
      </c>
      <c r="AH1" t="str">
        <f>Y1&amp;AB1&amp;AE1</f>
        <v>20170328</v>
      </c>
      <c r="AN1" t="s">
        <v>297</v>
      </c>
      <c r="AO1">
        <v>1</v>
      </c>
      <c r="AV1" t="s">
        <v>297</v>
      </c>
      <c r="AW1">
        <v>1</v>
      </c>
      <c r="AX1" t="s">
        <v>297</v>
      </c>
      <c r="AY1">
        <v>1</v>
      </c>
      <c r="BA1" t="s">
        <v>206</v>
      </c>
      <c r="BB1" t="s">
        <v>297</v>
      </c>
      <c r="BC1" t="s">
        <v>297</v>
      </c>
      <c r="BD1">
        <v>1</v>
      </c>
      <c r="BE1" t="s">
        <v>297</v>
      </c>
      <c r="BF1">
        <v>1</v>
      </c>
      <c r="BG1" t="s">
        <v>317</v>
      </c>
      <c r="BH1" t="s">
        <v>317</v>
      </c>
      <c r="BI1">
        <v>1</v>
      </c>
      <c r="BJ1" t="s">
        <v>317</v>
      </c>
      <c r="BK1">
        <v>1</v>
      </c>
    </row>
    <row r="2" spans="2:64" ht="12.75">
      <c r="B2" t="s">
        <v>2</v>
      </c>
      <c r="AK2" s="5">
        <v>2011</v>
      </c>
      <c r="AL2" s="5" t="s">
        <v>259</v>
      </c>
      <c r="AM2" s="5" t="s">
        <v>259</v>
      </c>
      <c r="AN2" t="s">
        <v>293</v>
      </c>
      <c r="AO2">
        <v>1</v>
      </c>
      <c r="AP2">
        <v>2005</v>
      </c>
      <c r="AQ2" t="s">
        <v>299</v>
      </c>
      <c r="AR2">
        <v>0</v>
      </c>
      <c r="AS2">
        <v>20100401</v>
      </c>
      <c r="AT2" t="s">
        <v>308</v>
      </c>
      <c r="AU2" s="49">
        <v>35.5</v>
      </c>
      <c r="AV2" t="s">
        <v>345</v>
      </c>
      <c r="AW2">
        <v>1</v>
      </c>
      <c r="AX2" t="s">
        <v>345</v>
      </c>
      <c r="AY2">
        <v>1</v>
      </c>
      <c r="AZ2" t="s">
        <v>200</v>
      </c>
      <c r="BA2" t="s">
        <v>202</v>
      </c>
      <c r="BB2" t="s">
        <v>214</v>
      </c>
      <c r="BC2" t="s">
        <v>218</v>
      </c>
      <c r="BD2">
        <v>1</v>
      </c>
      <c r="BE2" t="s">
        <v>225</v>
      </c>
      <c r="BF2">
        <v>1</v>
      </c>
      <c r="BG2" t="s">
        <v>232</v>
      </c>
      <c r="BH2" t="s">
        <v>235</v>
      </c>
      <c r="BI2">
        <v>1</v>
      </c>
      <c r="BJ2" t="s">
        <v>239</v>
      </c>
      <c r="BK2">
        <v>1</v>
      </c>
      <c r="BL2" t="s">
        <v>114</v>
      </c>
    </row>
    <row r="3" spans="37:64" ht="9" customHeight="1">
      <c r="AK3" s="5">
        <v>2012</v>
      </c>
      <c r="AL3" s="5" t="s">
        <v>260</v>
      </c>
      <c r="AM3" s="5" t="s">
        <v>260</v>
      </c>
      <c r="AN3" t="s">
        <v>294</v>
      </c>
      <c r="AO3">
        <v>1</v>
      </c>
      <c r="AP3">
        <v>2006</v>
      </c>
      <c r="AQ3" t="s">
        <v>300</v>
      </c>
      <c r="AR3">
        <v>1</v>
      </c>
      <c r="AS3">
        <v>20090401</v>
      </c>
      <c r="AT3" t="s">
        <v>309</v>
      </c>
      <c r="AU3" s="49">
        <v>35.6</v>
      </c>
      <c r="AV3" t="s">
        <v>347</v>
      </c>
      <c r="AW3">
        <v>0</v>
      </c>
      <c r="AX3" t="s">
        <v>199</v>
      </c>
      <c r="AY3">
        <v>0</v>
      </c>
      <c r="AZ3" t="s">
        <v>201</v>
      </c>
      <c r="BA3" t="s">
        <v>203</v>
      </c>
      <c r="BB3" t="s">
        <v>216</v>
      </c>
      <c r="BC3" t="s">
        <v>219</v>
      </c>
      <c r="BD3">
        <v>1</v>
      </c>
      <c r="BE3" t="s">
        <v>226</v>
      </c>
      <c r="BF3">
        <v>1</v>
      </c>
      <c r="BG3" t="s">
        <v>233</v>
      </c>
      <c r="BH3" t="s">
        <v>236</v>
      </c>
      <c r="BI3">
        <v>1</v>
      </c>
      <c r="BJ3" t="s">
        <v>240</v>
      </c>
      <c r="BK3">
        <v>1</v>
      </c>
      <c r="BL3" t="s">
        <v>115</v>
      </c>
    </row>
    <row r="4" spans="2:64" ht="31.5" customHeight="1">
      <c r="B4" s="1" t="s">
        <v>256</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K4" s="5">
        <v>2013</v>
      </c>
      <c r="AL4" s="5" t="s">
        <v>262</v>
      </c>
      <c r="AM4" s="5" t="s">
        <v>262</v>
      </c>
      <c r="AN4" t="s">
        <v>295</v>
      </c>
      <c r="AO4">
        <v>0</v>
      </c>
      <c r="AP4">
        <v>2007</v>
      </c>
      <c r="AR4">
        <v>2</v>
      </c>
      <c r="AS4">
        <v>20080401</v>
      </c>
      <c r="AT4" t="s">
        <v>310</v>
      </c>
      <c r="AU4">
        <v>35.7</v>
      </c>
      <c r="BA4" t="s">
        <v>204</v>
      </c>
      <c r="BB4" t="s">
        <v>217</v>
      </c>
      <c r="BC4" t="s">
        <v>220</v>
      </c>
      <c r="BD4">
        <v>1</v>
      </c>
      <c r="BE4" t="s">
        <v>227</v>
      </c>
      <c r="BF4">
        <v>1</v>
      </c>
      <c r="BG4" t="s">
        <v>234</v>
      </c>
      <c r="BH4" t="s">
        <v>237</v>
      </c>
      <c r="BI4">
        <v>1</v>
      </c>
      <c r="BJ4" t="s">
        <v>241</v>
      </c>
      <c r="BK4">
        <v>1</v>
      </c>
      <c r="BL4" t="s">
        <v>116</v>
      </c>
    </row>
    <row r="5" spans="21:64" ht="12" customHeight="1">
      <c r="U5" s="230" t="s">
        <v>325</v>
      </c>
      <c r="V5" s="4" t="s">
        <v>257</v>
      </c>
      <c r="W5" s="4"/>
      <c r="X5" s="228" t="s">
        <v>23</v>
      </c>
      <c r="Y5" s="229"/>
      <c r="Z5" s="229"/>
      <c r="AA5" s="229"/>
      <c r="AB5" s="229"/>
      <c r="AC5" s="229"/>
      <c r="AD5" s="229"/>
      <c r="AE5" s="229"/>
      <c r="AF5" s="229"/>
      <c r="AG5" s="167"/>
      <c r="AK5" s="5">
        <v>2014</v>
      </c>
      <c r="AL5" s="5" t="s">
        <v>263</v>
      </c>
      <c r="AM5" s="5" t="s">
        <v>263</v>
      </c>
      <c r="AN5" t="s">
        <v>327</v>
      </c>
      <c r="AO5">
        <v>1</v>
      </c>
      <c r="AP5">
        <v>2008</v>
      </c>
      <c r="AR5">
        <v>3</v>
      </c>
      <c r="AS5">
        <v>20070401</v>
      </c>
      <c r="AT5" t="s">
        <v>311</v>
      </c>
      <c r="AU5" s="49">
        <v>35.8</v>
      </c>
      <c r="BA5" t="s">
        <v>205</v>
      </c>
      <c r="BC5" t="s">
        <v>221</v>
      </c>
      <c r="BD5">
        <v>1</v>
      </c>
      <c r="BE5" t="s">
        <v>228</v>
      </c>
      <c r="BF5">
        <v>0</v>
      </c>
      <c r="BH5" t="s">
        <v>238</v>
      </c>
      <c r="BI5">
        <v>0</v>
      </c>
      <c r="BJ5" t="s">
        <v>238</v>
      </c>
      <c r="BK5">
        <v>0</v>
      </c>
      <c r="BL5" t="s">
        <v>117</v>
      </c>
    </row>
    <row r="6" spans="21:64" ht="27" customHeight="1">
      <c r="U6" s="231"/>
      <c r="V6" s="4" t="s">
        <v>323</v>
      </c>
      <c r="W6" s="4"/>
      <c r="X6" s="228" t="s">
        <v>24</v>
      </c>
      <c r="Y6" s="229"/>
      <c r="Z6" s="229"/>
      <c r="AA6" s="229"/>
      <c r="AB6" s="229"/>
      <c r="AC6" s="229"/>
      <c r="AD6" s="229"/>
      <c r="AE6" s="229"/>
      <c r="AF6" s="229"/>
      <c r="AG6" s="167"/>
      <c r="AK6" s="5">
        <v>2015</v>
      </c>
      <c r="AL6" s="5" t="s">
        <v>264</v>
      </c>
      <c r="AM6" s="5" t="s">
        <v>264</v>
      </c>
      <c r="AN6" t="s">
        <v>328</v>
      </c>
      <c r="AO6">
        <v>1</v>
      </c>
      <c r="AP6">
        <v>2009</v>
      </c>
      <c r="AR6">
        <v>4</v>
      </c>
      <c r="AS6">
        <v>20060401</v>
      </c>
      <c r="AT6" t="s">
        <v>312</v>
      </c>
      <c r="AU6" s="49">
        <v>35.9</v>
      </c>
      <c r="BC6" t="s">
        <v>222</v>
      </c>
      <c r="BD6">
        <v>1</v>
      </c>
      <c r="BE6" t="s">
        <v>229</v>
      </c>
      <c r="BF6">
        <v>0</v>
      </c>
      <c r="BL6" t="s">
        <v>118</v>
      </c>
    </row>
    <row r="7" spans="21:64" ht="18" customHeight="1">
      <c r="U7" s="214" t="s">
        <v>258</v>
      </c>
      <c r="V7" s="143"/>
      <c r="W7" s="144"/>
      <c r="X7" s="176" t="s">
        <v>294</v>
      </c>
      <c r="Y7" s="177"/>
      <c r="Z7" s="177"/>
      <c r="AA7" s="177"/>
      <c r="AB7" s="178"/>
      <c r="AC7" s="204"/>
      <c r="AD7" s="204"/>
      <c r="AE7" s="204"/>
      <c r="AF7" s="204"/>
      <c r="AG7" s="204"/>
      <c r="AH7" s="6">
        <f>VLOOKUP(X7,AN:AO,2,FALSE)</f>
        <v>1</v>
      </c>
      <c r="AK7" s="5">
        <v>2016</v>
      </c>
      <c r="AL7" s="5" t="s">
        <v>265</v>
      </c>
      <c r="AM7" s="5" t="s">
        <v>265</v>
      </c>
      <c r="AP7">
        <v>2010</v>
      </c>
      <c r="AR7">
        <v>5</v>
      </c>
      <c r="AS7">
        <v>20050401</v>
      </c>
      <c r="AT7" t="s">
        <v>313</v>
      </c>
      <c r="AU7">
        <v>36</v>
      </c>
      <c r="BC7" t="s">
        <v>223</v>
      </c>
      <c r="BD7">
        <v>0</v>
      </c>
      <c r="BL7" t="s">
        <v>119</v>
      </c>
    </row>
    <row r="8" spans="37:47" ht="16.5" customHeight="1" thickBot="1">
      <c r="AK8" s="5">
        <v>2017</v>
      </c>
      <c r="AL8" s="5" t="s">
        <v>266</v>
      </c>
      <c r="AM8" s="5" t="s">
        <v>266</v>
      </c>
      <c r="AP8">
        <v>2011</v>
      </c>
      <c r="AR8">
        <v>6</v>
      </c>
      <c r="AU8" s="49">
        <v>36.1</v>
      </c>
    </row>
    <row r="9" spans="2:47" ht="15" customHeight="1">
      <c r="B9" s="119" t="s">
        <v>314</v>
      </c>
      <c r="C9" s="35"/>
      <c r="D9" s="24"/>
      <c r="E9" s="162" t="s">
        <v>291</v>
      </c>
      <c r="F9" s="163"/>
      <c r="G9" s="163"/>
      <c r="H9" s="163"/>
      <c r="I9" s="163"/>
      <c r="J9" s="163" t="s">
        <v>292</v>
      </c>
      <c r="K9" s="163"/>
      <c r="L9" s="163"/>
      <c r="M9" s="163"/>
      <c r="N9" s="163"/>
      <c r="O9" s="25" t="s">
        <v>298</v>
      </c>
      <c r="P9" s="26"/>
      <c r="Q9" s="25" t="s">
        <v>301</v>
      </c>
      <c r="R9" s="27"/>
      <c r="S9" s="27"/>
      <c r="T9" s="27"/>
      <c r="U9" s="27"/>
      <c r="V9" s="27"/>
      <c r="W9" s="27"/>
      <c r="X9" s="27"/>
      <c r="Y9" s="27"/>
      <c r="Z9" s="27"/>
      <c r="AA9" s="26"/>
      <c r="AB9" s="27"/>
      <c r="AC9" s="26"/>
      <c r="AD9" s="106" t="s">
        <v>113</v>
      </c>
      <c r="AE9" s="104"/>
      <c r="AF9" s="104"/>
      <c r="AG9" s="105"/>
      <c r="AK9" s="5">
        <v>2018</v>
      </c>
      <c r="AL9" s="5" t="s">
        <v>267</v>
      </c>
      <c r="AM9" s="5" t="s">
        <v>267</v>
      </c>
      <c r="AP9">
        <v>2012</v>
      </c>
      <c r="AU9" s="49">
        <v>36.2</v>
      </c>
    </row>
    <row r="10" spans="1:47" ht="12.75">
      <c r="A10" t="str">
        <f>Q10&amp;T10&amp;W10</f>
        <v>20140303</v>
      </c>
      <c r="B10" s="120"/>
      <c r="C10" s="10" t="s">
        <v>257</v>
      </c>
      <c r="D10" s="14"/>
      <c r="E10" s="170" t="s">
        <v>27</v>
      </c>
      <c r="F10" s="170"/>
      <c r="G10" s="170"/>
      <c r="H10" s="170"/>
      <c r="I10" s="170"/>
      <c r="J10" s="170" t="s">
        <v>28</v>
      </c>
      <c r="K10" s="170"/>
      <c r="L10" s="170"/>
      <c r="M10" s="170"/>
      <c r="N10" s="170"/>
      <c r="O10" s="140" t="s">
        <v>300</v>
      </c>
      <c r="P10" s="142"/>
      <c r="Q10" s="160">
        <v>2014</v>
      </c>
      <c r="R10" s="161"/>
      <c r="S10" s="15" t="s">
        <v>253</v>
      </c>
      <c r="T10" s="160" t="s">
        <v>261</v>
      </c>
      <c r="U10" s="167"/>
      <c r="V10" s="10" t="s">
        <v>254</v>
      </c>
      <c r="W10" s="228" t="s">
        <v>261</v>
      </c>
      <c r="X10" s="167"/>
      <c r="Y10" s="10" t="s">
        <v>304</v>
      </c>
      <c r="Z10" s="10"/>
      <c r="AA10" s="13" t="s">
        <v>305</v>
      </c>
      <c r="AB10" s="12">
        <v>1</v>
      </c>
      <c r="AC10" s="11" t="s">
        <v>306</v>
      </c>
      <c r="AD10" s="215"/>
      <c r="AE10" s="216"/>
      <c r="AF10" s="216"/>
      <c r="AG10" s="217"/>
      <c r="AH10" t="str">
        <f>Q10&amp;T10&amp;W10</f>
        <v>20140303</v>
      </c>
      <c r="AK10" s="5">
        <v>2019</v>
      </c>
      <c r="AL10" s="5" t="s">
        <v>268</v>
      </c>
      <c r="AM10" s="5" t="s">
        <v>268</v>
      </c>
      <c r="AP10">
        <v>2013</v>
      </c>
      <c r="AU10">
        <v>36.3</v>
      </c>
    </row>
    <row r="11" spans="2:47" ht="21" customHeight="1">
      <c r="B11" s="120"/>
      <c r="C11" s="36" t="s">
        <v>323</v>
      </c>
      <c r="D11" s="14"/>
      <c r="E11" s="170" t="s">
        <v>25</v>
      </c>
      <c r="F11" s="170"/>
      <c r="G11" s="170"/>
      <c r="H11" s="170"/>
      <c r="I11" s="170"/>
      <c r="J11" s="170" t="s">
        <v>26</v>
      </c>
      <c r="K11" s="170"/>
      <c r="L11" s="170"/>
      <c r="M11" s="170"/>
      <c r="N11" s="228"/>
      <c r="O11" s="17" t="s">
        <v>307</v>
      </c>
      <c r="P11" s="7"/>
      <c r="Q11" s="7"/>
      <c r="R11" s="7"/>
      <c r="S11" s="7"/>
      <c r="T11" s="8"/>
      <c r="U11" s="205" t="s">
        <v>95</v>
      </c>
      <c r="V11" s="206"/>
      <c r="W11" s="233" t="s">
        <v>155</v>
      </c>
      <c r="X11" s="234"/>
      <c r="Y11" s="234"/>
      <c r="Z11" s="234"/>
      <c r="AA11" s="234"/>
      <c r="AB11" s="234"/>
      <c r="AC11" s="234"/>
      <c r="AD11" s="234"/>
      <c r="AE11" s="234"/>
      <c r="AF11" s="234"/>
      <c r="AG11" s="235"/>
      <c r="AK11" s="5">
        <v>2020</v>
      </c>
      <c r="AL11" s="5" t="s">
        <v>269</v>
      </c>
      <c r="AM11" s="5" t="s">
        <v>269</v>
      </c>
      <c r="AP11">
        <v>2014</v>
      </c>
      <c r="AU11" s="49">
        <v>36.4</v>
      </c>
    </row>
    <row r="12" spans="2:47" ht="17.25" customHeight="1" thickBot="1">
      <c r="B12" s="121"/>
      <c r="C12" s="37" t="s">
        <v>302</v>
      </c>
      <c r="D12" s="29"/>
      <c r="E12" s="137" t="s">
        <v>29</v>
      </c>
      <c r="F12" s="168"/>
      <c r="G12" s="168"/>
      <c r="H12" s="168"/>
      <c r="I12" s="168"/>
      <c r="J12" s="168"/>
      <c r="K12" s="168"/>
      <c r="L12" s="168"/>
      <c r="M12" s="168"/>
      <c r="N12" s="169"/>
      <c r="O12" s="164" t="s">
        <v>154</v>
      </c>
      <c r="P12" s="165"/>
      <c r="Q12" s="165"/>
      <c r="R12" s="165"/>
      <c r="S12" s="165"/>
      <c r="T12" s="166"/>
      <c r="U12" s="199" t="s">
        <v>96</v>
      </c>
      <c r="V12" s="200"/>
      <c r="W12" s="212" t="s">
        <v>97</v>
      </c>
      <c r="X12" s="138"/>
      <c r="Y12" s="138"/>
      <c r="Z12" s="138"/>
      <c r="AA12" s="138"/>
      <c r="AB12" s="138"/>
      <c r="AC12" s="138"/>
      <c r="AD12" s="138"/>
      <c r="AE12" s="138"/>
      <c r="AF12" s="138"/>
      <c r="AG12" s="139"/>
      <c r="AL12" s="5" t="s">
        <v>270</v>
      </c>
      <c r="AM12" s="5" t="s">
        <v>270</v>
      </c>
      <c r="AU12" s="49">
        <v>36.5</v>
      </c>
    </row>
    <row r="13" spans="2:47" ht="24.75" customHeight="1">
      <c r="B13" s="119" t="s">
        <v>322</v>
      </c>
      <c r="C13" s="218" t="s">
        <v>315</v>
      </c>
      <c r="D13" s="219"/>
      <c r="E13" s="30" t="s">
        <v>321</v>
      </c>
      <c r="F13" s="31">
        <v>112</v>
      </c>
      <c r="G13" s="32" t="s">
        <v>297</v>
      </c>
      <c r="H13" s="150" t="s">
        <v>156</v>
      </c>
      <c r="I13" s="151"/>
      <c r="J13" s="33"/>
      <c r="K13" s="155" t="s">
        <v>318</v>
      </c>
      <c r="L13" s="156"/>
      <c r="M13" s="131" t="s">
        <v>157</v>
      </c>
      <c r="N13" s="158"/>
      <c r="O13" s="158"/>
      <c r="P13" s="158"/>
      <c r="Q13" s="159"/>
      <c r="R13" s="155" t="s">
        <v>319</v>
      </c>
      <c r="S13" s="156"/>
      <c r="T13" s="131" t="s">
        <v>158</v>
      </c>
      <c r="U13" s="158"/>
      <c r="V13" s="158"/>
      <c r="W13" s="158"/>
      <c r="X13" s="159"/>
      <c r="Y13" s="155" t="s">
        <v>320</v>
      </c>
      <c r="Z13" s="156"/>
      <c r="AA13" s="131" t="s">
        <v>159</v>
      </c>
      <c r="AB13" s="132"/>
      <c r="AC13" s="132"/>
      <c r="AD13" s="132"/>
      <c r="AE13" s="132"/>
      <c r="AF13" s="132"/>
      <c r="AG13" s="133"/>
      <c r="AH13" t="str">
        <f>F13&amp;G13&amp;H13</f>
        <v>112-0012</v>
      </c>
      <c r="AL13" s="5" t="s">
        <v>271</v>
      </c>
      <c r="AM13" s="5" t="s">
        <v>271</v>
      </c>
      <c r="AU13">
        <v>36.6</v>
      </c>
    </row>
    <row r="14" spans="2:47" ht="17.25" customHeight="1">
      <c r="B14" s="120"/>
      <c r="C14" s="220"/>
      <c r="D14" s="221"/>
      <c r="E14" s="134" t="s">
        <v>160</v>
      </c>
      <c r="F14" s="211"/>
      <c r="G14" s="211"/>
      <c r="H14" s="211"/>
      <c r="I14" s="21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85"/>
      <c r="AM14" s="5" t="s">
        <v>272</v>
      </c>
      <c r="AU14" s="49">
        <v>36.7</v>
      </c>
    </row>
    <row r="15" spans="2:47" ht="17.25" customHeight="1">
      <c r="B15" s="120"/>
      <c r="C15" s="226" t="s">
        <v>324</v>
      </c>
      <c r="D15" s="227"/>
      <c r="E15" s="227"/>
      <c r="F15" s="222" t="s">
        <v>326</v>
      </c>
      <c r="G15" s="152" t="s">
        <v>257</v>
      </c>
      <c r="H15" s="144"/>
      <c r="I15" s="134" t="s">
        <v>30</v>
      </c>
      <c r="J15" s="135"/>
      <c r="K15" s="135"/>
      <c r="L15" s="135"/>
      <c r="M15" s="135"/>
      <c r="N15" s="135"/>
      <c r="O15" s="135"/>
      <c r="P15" s="135"/>
      <c r="Q15" s="149"/>
      <c r="R15" s="214" t="s">
        <v>258</v>
      </c>
      <c r="S15" s="143"/>
      <c r="T15" s="144"/>
      <c r="U15" s="176" t="s">
        <v>293</v>
      </c>
      <c r="V15" s="177"/>
      <c r="W15" s="177"/>
      <c r="X15" s="177"/>
      <c r="Y15" s="178"/>
      <c r="Z15" s="204"/>
      <c r="AA15" s="204"/>
      <c r="AB15" s="204"/>
      <c r="AC15" s="204"/>
      <c r="AD15" s="204"/>
      <c r="AE15" s="81"/>
      <c r="AF15" s="82"/>
      <c r="AG15" s="83"/>
      <c r="AH15" s="6">
        <f>VLOOKUP(U15,AN:AO,2,FALSE)</f>
        <v>1</v>
      </c>
      <c r="AM15" s="5" t="s">
        <v>273</v>
      </c>
      <c r="AU15" s="49">
        <v>36.8</v>
      </c>
    </row>
    <row r="16" spans="2:47" ht="17.25" customHeight="1" thickBot="1">
      <c r="B16" s="121"/>
      <c r="C16" s="129"/>
      <c r="D16" s="129"/>
      <c r="E16" s="129"/>
      <c r="F16" s="223"/>
      <c r="G16" s="153" t="s">
        <v>323</v>
      </c>
      <c r="H16" s="154"/>
      <c r="I16" s="137" t="s">
        <v>31</v>
      </c>
      <c r="J16" s="138"/>
      <c r="K16" s="138"/>
      <c r="L16" s="138"/>
      <c r="M16" s="138"/>
      <c r="N16" s="138"/>
      <c r="O16" s="138"/>
      <c r="P16" s="138"/>
      <c r="Q16" s="157"/>
      <c r="R16" s="224" t="s">
        <v>319</v>
      </c>
      <c r="S16" s="225"/>
      <c r="T16" s="137" t="s">
        <v>161</v>
      </c>
      <c r="U16" s="168"/>
      <c r="V16" s="168"/>
      <c r="W16" s="168"/>
      <c r="X16" s="169"/>
      <c r="Y16" s="224" t="s">
        <v>320</v>
      </c>
      <c r="Z16" s="225"/>
      <c r="AA16" s="202" t="s">
        <v>162</v>
      </c>
      <c r="AB16" s="202"/>
      <c r="AC16" s="202"/>
      <c r="AD16" s="202"/>
      <c r="AE16" s="202"/>
      <c r="AF16" s="202"/>
      <c r="AG16" s="203"/>
      <c r="AM16" s="5" t="s">
        <v>274</v>
      </c>
      <c r="AU16">
        <v>36.9</v>
      </c>
    </row>
    <row r="17" spans="2:47" ht="17.25" customHeight="1">
      <c r="B17" s="145" t="s">
        <v>333</v>
      </c>
      <c r="C17" s="46" t="s">
        <v>329</v>
      </c>
      <c r="D17" s="35"/>
      <c r="E17" s="35"/>
      <c r="F17" s="40"/>
      <c r="G17" s="131" t="s">
        <v>164</v>
      </c>
      <c r="H17" s="158"/>
      <c r="I17" s="158"/>
      <c r="J17" s="158"/>
      <c r="K17" s="158"/>
      <c r="L17" s="158"/>
      <c r="M17" s="158"/>
      <c r="N17" s="158"/>
      <c r="O17" s="158"/>
      <c r="P17" s="158"/>
      <c r="Q17" s="159"/>
      <c r="R17" s="39" t="s">
        <v>332</v>
      </c>
      <c r="S17" s="35"/>
      <c r="T17" s="35"/>
      <c r="U17" s="40"/>
      <c r="V17" s="131" t="s">
        <v>165</v>
      </c>
      <c r="W17" s="132"/>
      <c r="X17" s="132"/>
      <c r="Y17" s="132"/>
      <c r="Z17" s="132"/>
      <c r="AA17" s="132"/>
      <c r="AB17" s="132"/>
      <c r="AC17" s="132"/>
      <c r="AD17" s="132"/>
      <c r="AE17" s="132"/>
      <c r="AF17" s="132"/>
      <c r="AG17" s="133"/>
      <c r="AM17" s="5" t="s">
        <v>275</v>
      </c>
      <c r="AU17" s="49">
        <v>37</v>
      </c>
    </row>
    <row r="18" spans="2:47" ht="17.25" customHeight="1">
      <c r="B18" s="146"/>
      <c r="C18" s="47" t="s">
        <v>330</v>
      </c>
      <c r="D18" s="4"/>
      <c r="E18" s="4"/>
      <c r="F18" s="2"/>
      <c r="G18" s="134" t="s">
        <v>51</v>
      </c>
      <c r="H18" s="143"/>
      <c r="I18" s="143"/>
      <c r="J18" s="143"/>
      <c r="K18" s="143"/>
      <c r="L18" s="143"/>
      <c r="M18" s="143"/>
      <c r="N18" s="143"/>
      <c r="O18" s="143"/>
      <c r="P18" s="143"/>
      <c r="Q18" s="144"/>
      <c r="R18" s="21" t="s">
        <v>330</v>
      </c>
      <c r="S18" s="4"/>
      <c r="T18" s="4"/>
      <c r="U18" s="2"/>
      <c r="V18" s="134" t="s">
        <v>32</v>
      </c>
      <c r="W18" s="135"/>
      <c r="X18" s="135"/>
      <c r="Y18" s="135"/>
      <c r="Z18" s="135"/>
      <c r="AA18" s="135"/>
      <c r="AB18" s="135"/>
      <c r="AC18" s="135"/>
      <c r="AD18" s="135"/>
      <c r="AE18" s="135"/>
      <c r="AF18" s="135"/>
      <c r="AG18" s="136"/>
      <c r="AM18" s="5" t="s">
        <v>276</v>
      </c>
      <c r="AU18" s="49">
        <v>37.1</v>
      </c>
    </row>
    <row r="19" spans="2:47" ht="17.25" customHeight="1" thickBot="1">
      <c r="B19" s="146"/>
      <c r="C19" s="48" t="s">
        <v>331</v>
      </c>
      <c r="D19" s="44"/>
      <c r="E19" s="44"/>
      <c r="F19" s="45"/>
      <c r="G19" s="137" t="s">
        <v>163</v>
      </c>
      <c r="H19" s="168"/>
      <c r="I19" s="168"/>
      <c r="J19" s="168"/>
      <c r="K19" s="168"/>
      <c r="L19" s="168"/>
      <c r="M19" s="168"/>
      <c r="N19" s="168"/>
      <c r="O19" s="168"/>
      <c r="P19" s="168"/>
      <c r="Q19" s="169"/>
      <c r="R19" s="43" t="s">
        <v>331</v>
      </c>
      <c r="S19" s="44"/>
      <c r="T19" s="44"/>
      <c r="U19" s="45"/>
      <c r="V19" s="137" t="s">
        <v>166</v>
      </c>
      <c r="W19" s="138"/>
      <c r="X19" s="138"/>
      <c r="Y19" s="138"/>
      <c r="Z19" s="138"/>
      <c r="AA19" s="138"/>
      <c r="AB19" s="138"/>
      <c r="AC19" s="138"/>
      <c r="AD19" s="138"/>
      <c r="AE19" s="138"/>
      <c r="AF19" s="138"/>
      <c r="AG19" s="139"/>
      <c r="AM19" s="5" t="s">
        <v>277</v>
      </c>
      <c r="AU19">
        <v>37.2</v>
      </c>
    </row>
    <row r="20" spans="2:47" ht="17.25" customHeight="1">
      <c r="B20" s="119" t="s">
        <v>207</v>
      </c>
      <c r="C20" s="54" t="s">
        <v>334</v>
      </c>
      <c r="D20" s="55"/>
      <c r="E20" s="55"/>
      <c r="F20" s="55"/>
      <c r="G20" s="55"/>
      <c r="H20" s="55"/>
      <c r="I20" s="55"/>
      <c r="J20" s="55"/>
      <c r="K20" s="55"/>
      <c r="L20" s="55"/>
      <c r="M20" s="55"/>
      <c r="N20" s="131">
        <v>36.5</v>
      </c>
      <c r="O20" s="175"/>
      <c r="P20" s="55" t="s">
        <v>343</v>
      </c>
      <c r="Q20" s="55"/>
      <c r="R20" s="55"/>
      <c r="S20" s="55"/>
      <c r="T20" s="55"/>
      <c r="U20" s="55"/>
      <c r="V20" s="55"/>
      <c r="W20" s="55"/>
      <c r="X20" s="55"/>
      <c r="Y20" s="55"/>
      <c r="Z20" s="55"/>
      <c r="AA20" s="55"/>
      <c r="AB20" s="55"/>
      <c r="AC20" s="55"/>
      <c r="AD20" s="55"/>
      <c r="AE20" s="55"/>
      <c r="AF20" s="55"/>
      <c r="AG20" s="56"/>
      <c r="AM20" s="5" t="s">
        <v>278</v>
      </c>
      <c r="AU20" s="49">
        <v>37.3</v>
      </c>
    </row>
    <row r="21" spans="2:47" ht="17.25" customHeight="1">
      <c r="B21" s="120"/>
      <c r="C21" s="57" t="s">
        <v>335</v>
      </c>
      <c r="D21" s="3"/>
      <c r="E21" s="3"/>
      <c r="F21" s="3"/>
      <c r="G21" s="3"/>
      <c r="H21" s="3"/>
      <c r="I21" s="3"/>
      <c r="J21" s="3"/>
      <c r="K21" s="3"/>
      <c r="L21" s="3"/>
      <c r="M21" s="3"/>
      <c r="N21" s="134" t="s">
        <v>346</v>
      </c>
      <c r="O21" s="135"/>
      <c r="P21" s="135"/>
      <c r="Q21" s="135"/>
      <c r="R21" s="149"/>
      <c r="S21" s="134" t="s">
        <v>167</v>
      </c>
      <c r="T21" s="143"/>
      <c r="U21" s="143"/>
      <c r="V21" s="143"/>
      <c r="W21" s="143"/>
      <c r="X21" s="143"/>
      <c r="Y21" s="143"/>
      <c r="Z21" s="143"/>
      <c r="AA21" s="143"/>
      <c r="AB21" s="143"/>
      <c r="AC21" s="143"/>
      <c r="AD21" s="143"/>
      <c r="AE21" s="143"/>
      <c r="AF21" s="143"/>
      <c r="AG21" s="184"/>
      <c r="AH21">
        <f>VLOOKUP(N21,AV:AW,2,FALSE)</f>
        <v>0</v>
      </c>
      <c r="AM21" s="5" t="s">
        <v>279</v>
      </c>
      <c r="AU21" s="49">
        <v>37.4</v>
      </c>
    </row>
    <row r="22" spans="2:47" ht="17.25" customHeight="1">
      <c r="B22" s="120"/>
      <c r="C22" s="57" t="s">
        <v>336</v>
      </c>
      <c r="D22" s="3"/>
      <c r="E22" s="3"/>
      <c r="F22" s="3"/>
      <c r="G22" s="3"/>
      <c r="H22" s="3"/>
      <c r="I22" s="3"/>
      <c r="J22" s="3"/>
      <c r="K22" s="3"/>
      <c r="L22" s="3"/>
      <c r="M22" s="3"/>
      <c r="N22" s="134" t="s">
        <v>344</v>
      </c>
      <c r="O22" s="135"/>
      <c r="P22" s="135"/>
      <c r="Q22" s="135"/>
      <c r="R22" s="149"/>
      <c r="S22" s="134"/>
      <c r="T22" s="135"/>
      <c r="U22" s="135"/>
      <c r="V22" s="135"/>
      <c r="W22" s="135"/>
      <c r="X22" s="135"/>
      <c r="Y22" s="135"/>
      <c r="Z22" s="135"/>
      <c r="AA22" s="135"/>
      <c r="AB22" s="135"/>
      <c r="AC22" s="135"/>
      <c r="AD22" s="135"/>
      <c r="AE22" s="135"/>
      <c r="AF22" s="135"/>
      <c r="AG22" s="136"/>
      <c r="AH22">
        <f>VLOOKUP(N22,AV:AW,2,FALSE)</f>
        <v>1</v>
      </c>
      <c r="AM22" s="5" t="s">
        <v>280</v>
      </c>
      <c r="AU22">
        <v>37.5</v>
      </c>
    </row>
    <row r="23" spans="2:47" ht="17.25" customHeight="1">
      <c r="B23" s="120"/>
      <c r="C23" s="57" t="s">
        <v>337</v>
      </c>
      <c r="D23" s="3"/>
      <c r="E23" s="3"/>
      <c r="F23" s="3"/>
      <c r="G23" s="3"/>
      <c r="H23" s="3"/>
      <c r="I23" s="3"/>
      <c r="J23" s="3"/>
      <c r="K23" s="3"/>
      <c r="L23" s="3"/>
      <c r="M23" s="3"/>
      <c r="N23" s="134" t="s">
        <v>344</v>
      </c>
      <c r="O23" s="135"/>
      <c r="P23" s="135"/>
      <c r="Q23" s="135"/>
      <c r="R23" s="149"/>
      <c r="S23" s="134"/>
      <c r="T23" s="135"/>
      <c r="U23" s="135"/>
      <c r="V23" s="135"/>
      <c r="W23" s="135"/>
      <c r="X23" s="135"/>
      <c r="Y23" s="135"/>
      <c r="Z23" s="135"/>
      <c r="AA23" s="135"/>
      <c r="AB23" s="135"/>
      <c r="AC23" s="135"/>
      <c r="AD23" s="135"/>
      <c r="AE23" s="135"/>
      <c r="AF23" s="135"/>
      <c r="AG23" s="136"/>
      <c r="AH23">
        <f>VLOOKUP(N23,AV:AW,2,FALSE)</f>
        <v>1</v>
      </c>
      <c r="AM23" s="5" t="s">
        <v>281</v>
      </c>
      <c r="AU23" s="49">
        <v>37.6</v>
      </c>
    </row>
    <row r="24" spans="2:47" ht="17.25" customHeight="1">
      <c r="B24" s="120"/>
      <c r="C24" s="57" t="s">
        <v>338</v>
      </c>
      <c r="D24" s="3"/>
      <c r="E24" s="3"/>
      <c r="F24" s="3"/>
      <c r="G24" s="3"/>
      <c r="H24" s="3"/>
      <c r="I24" s="3"/>
      <c r="J24" s="3"/>
      <c r="K24" s="3"/>
      <c r="L24" s="3"/>
      <c r="M24" s="3"/>
      <c r="N24" s="134" t="s">
        <v>344</v>
      </c>
      <c r="O24" s="135"/>
      <c r="P24" s="135"/>
      <c r="Q24" s="135"/>
      <c r="R24" s="149"/>
      <c r="S24" s="16" t="s">
        <v>348</v>
      </c>
      <c r="T24" s="3"/>
      <c r="U24" s="3"/>
      <c r="V24" s="134"/>
      <c r="W24" s="144"/>
      <c r="X24" s="16" t="s">
        <v>349</v>
      </c>
      <c r="Y24" s="3"/>
      <c r="Z24" s="3"/>
      <c r="AA24" s="3"/>
      <c r="AB24" s="3"/>
      <c r="AC24" s="3"/>
      <c r="AD24" s="3"/>
      <c r="AE24" s="3"/>
      <c r="AF24" s="3"/>
      <c r="AG24" s="58"/>
      <c r="AH24">
        <f>VLOOKUP(N24,AX:AY,2,FALSE)</f>
        <v>1</v>
      </c>
      <c r="AM24" s="5" t="s">
        <v>282</v>
      </c>
      <c r="AU24" s="49">
        <v>37.7</v>
      </c>
    </row>
    <row r="25" spans="2:47" ht="17.25" customHeight="1">
      <c r="B25" s="120"/>
      <c r="C25" s="57" t="s">
        <v>339</v>
      </c>
      <c r="D25" s="3"/>
      <c r="E25" s="3"/>
      <c r="F25" s="3"/>
      <c r="G25" s="3"/>
      <c r="H25" s="3"/>
      <c r="I25" s="3"/>
      <c r="J25" s="3"/>
      <c r="K25" s="3"/>
      <c r="L25" s="3"/>
      <c r="M25" s="3"/>
      <c r="N25" s="140" t="s">
        <v>346</v>
      </c>
      <c r="O25" s="211"/>
      <c r="P25" s="211"/>
      <c r="Q25" s="211"/>
      <c r="R25" s="232"/>
      <c r="S25" s="140" t="s">
        <v>168</v>
      </c>
      <c r="T25" s="141"/>
      <c r="U25" s="141"/>
      <c r="V25" s="141"/>
      <c r="W25" s="141"/>
      <c r="X25" s="143"/>
      <c r="Y25" s="143"/>
      <c r="Z25" s="143"/>
      <c r="AA25" s="143"/>
      <c r="AB25" s="143"/>
      <c r="AC25" s="143"/>
      <c r="AD25" s="143"/>
      <c r="AE25" s="143"/>
      <c r="AF25" s="143"/>
      <c r="AG25" s="184"/>
      <c r="AH25">
        <f>VLOOKUP(N25,AV:AW,2,FALSE)</f>
        <v>0</v>
      </c>
      <c r="AM25" s="5" t="s">
        <v>283</v>
      </c>
      <c r="AU25">
        <v>37.8</v>
      </c>
    </row>
    <row r="26" spans="2:47" s="9" customFormat="1" ht="26.25" customHeight="1">
      <c r="B26" s="120"/>
      <c r="C26" s="59" t="s">
        <v>342</v>
      </c>
      <c r="D26" s="10"/>
      <c r="E26" s="11"/>
      <c r="F26" s="18" t="s">
        <v>189</v>
      </c>
      <c r="G26" s="84"/>
      <c r="H26" s="172" t="s">
        <v>190</v>
      </c>
      <c r="I26" s="172"/>
      <c r="J26" s="52" t="s">
        <v>191</v>
      </c>
      <c r="K26" s="52"/>
      <c r="L26" s="52" t="s">
        <v>192</v>
      </c>
      <c r="M26" s="52"/>
      <c r="N26" s="173" t="s">
        <v>193</v>
      </c>
      <c r="O26" s="174"/>
      <c r="P26" s="173" t="s">
        <v>194</v>
      </c>
      <c r="Q26" s="174"/>
      <c r="R26" s="173" t="s">
        <v>195</v>
      </c>
      <c r="S26" s="174"/>
      <c r="T26" s="173" t="s">
        <v>196</v>
      </c>
      <c r="U26" s="174"/>
      <c r="V26" s="173" t="s">
        <v>197</v>
      </c>
      <c r="W26" s="183"/>
      <c r="X26" s="18" t="s">
        <v>76</v>
      </c>
      <c r="Y26" s="22"/>
      <c r="Z26" s="10"/>
      <c r="AA26" s="10"/>
      <c r="AB26" s="10"/>
      <c r="AC26" s="10"/>
      <c r="AD26" s="10"/>
      <c r="AE26" s="10"/>
      <c r="AF26" s="10"/>
      <c r="AG26" s="60"/>
      <c r="AK26" s="76"/>
      <c r="AM26" s="50" t="s">
        <v>284</v>
      </c>
      <c r="AU26" s="51">
        <v>37.9</v>
      </c>
    </row>
    <row r="27" spans="2:39" ht="21" customHeight="1">
      <c r="B27" s="120"/>
      <c r="C27" s="47" t="s">
        <v>340</v>
      </c>
      <c r="D27" s="4"/>
      <c r="E27" s="2"/>
      <c r="F27" s="171" t="s">
        <v>200</v>
      </c>
      <c r="G27" s="171"/>
      <c r="H27" s="171" t="s">
        <v>200</v>
      </c>
      <c r="I27" s="171"/>
      <c r="J27" s="171" t="s">
        <v>200</v>
      </c>
      <c r="K27" s="171"/>
      <c r="L27" s="171" t="s">
        <v>201</v>
      </c>
      <c r="M27" s="171"/>
      <c r="N27" s="171" t="s">
        <v>201</v>
      </c>
      <c r="O27" s="171"/>
      <c r="P27" s="171" t="s">
        <v>201</v>
      </c>
      <c r="Q27" s="171"/>
      <c r="R27" s="171" t="s">
        <v>201</v>
      </c>
      <c r="S27" s="171"/>
      <c r="T27" s="171" t="s">
        <v>201</v>
      </c>
      <c r="U27" s="171"/>
      <c r="V27" s="171" t="s">
        <v>201</v>
      </c>
      <c r="W27" s="171"/>
      <c r="X27" s="189" t="s">
        <v>169</v>
      </c>
      <c r="Y27" s="190"/>
      <c r="Z27" s="191"/>
      <c r="AA27" s="191"/>
      <c r="AB27" s="191"/>
      <c r="AC27" s="191"/>
      <c r="AD27" s="191"/>
      <c r="AE27" s="191"/>
      <c r="AF27" s="191"/>
      <c r="AG27" s="192"/>
      <c r="AM27" s="5" t="s">
        <v>285</v>
      </c>
    </row>
    <row r="28" spans="2:39" ht="21" customHeight="1" thickBot="1">
      <c r="B28" s="121"/>
      <c r="C28" s="61" t="s">
        <v>341</v>
      </c>
      <c r="D28" s="20"/>
      <c r="E28" s="19"/>
      <c r="F28" s="147" t="s">
        <v>203</v>
      </c>
      <c r="G28" s="148"/>
      <c r="H28" s="147" t="s">
        <v>202</v>
      </c>
      <c r="I28" s="148"/>
      <c r="J28" s="147" t="s">
        <v>203</v>
      </c>
      <c r="K28" s="148"/>
      <c r="L28" s="147" t="s">
        <v>206</v>
      </c>
      <c r="M28" s="148"/>
      <c r="N28" s="147" t="s">
        <v>206</v>
      </c>
      <c r="O28" s="148"/>
      <c r="P28" s="147" t="s">
        <v>202</v>
      </c>
      <c r="Q28" s="148"/>
      <c r="R28" s="147" t="s">
        <v>203</v>
      </c>
      <c r="S28" s="148"/>
      <c r="T28" s="147" t="s">
        <v>204</v>
      </c>
      <c r="U28" s="148"/>
      <c r="V28" s="147" t="s">
        <v>205</v>
      </c>
      <c r="W28" s="148"/>
      <c r="X28" s="193"/>
      <c r="Y28" s="194"/>
      <c r="Z28" s="194"/>
      <c r="AA28" s="194"/>
      <c r="AB28" s="194"/>
      <c r="AC28" s="194"/>
      <c r="AD28" s="194"/>
      <c r="AE28" s="194"/>
      <c r="AF28" s="194"/>
      <c r="AG28" s="195"/>
      <c r="AM28" s="5" t="s">
        <v>286</v>
      </c>
    </row>
    <row r="29" spans="2:39" ht="17.25" customHeight="1">
      <c r="B29" s="119" t="s">
        <v>242</v>
      </c>
      <c r="C29" s="54" t="s">
        <v>208</v>
      </c>
      <c r="D29" s="55"/>
      <c r="E29" s="55"/>
      <c r="F29" s="55"/>
      <c r="G29" s="55"/>
      <c r="H29" s="55"/>
      <c r="I29" s="55"/>
      <c r="J29" s="55"/>
      <c r="K29" s="55"/>
      <c r="L29" s="55"/>
      <c r="M29" s="55"/>
      <c r="N29" s="131" t="s">
        <v>215</v>
      </c>
      <c r="O29" s="132"/>
      <c r="P29" s="132"/>
      <c r="Q29" s="132"/>
      <c r="R29" s="175"/>
      <c r="S29" s="62"/>
      <c r="T29" s="62"/>
      <c r="U29" s="62"/>
      <c r="V29" s="62"/>
      <c r="W29" s="62"/>
      <c r="X29" s="62"/>
      <c r="Y29" s="62"/>
      <c r="Z29" s="62"/>
      <c r="AA29" s="62"/>
      <c r="AB29" s="62"/>
      <c r="AC29" s="62"/>
      <c r="AD29" s="62"/>
      <c r="AE29" s="62"/>
      <c r="AF29" s="62"/>
      <c r="AG29" s="63"/>
      <c r="AM29" s="5" t="s">
        <v>287</v>
      </c>
    </row>
    <row r="30" spans="2:39" ht="17.25" customHeight="1">
      <c r="B30" s="120"/>
      <c r="C30" s="57" t="s">
        <v>209</v>
      </c>
      <c r="D30" s="3"/>
      <c r="E30" s="3"/>
      <c r="F30" s="3"/>
      <c r="G30" s="3"/>
      <c r="H30" s="3"/>
      <c r="I30" s="3"/>
      <c r="J30" s="3"/>
      <c r="K30" s="3"/>
      <c r="L30" s="3"/>
      <c r="M30" s="3"/>
      <c r="N30" s="134" t="s">
        <v>219</v>
      </c>
      <c r="O30" s="143"/>
      <c r="P30" s="143"/>
      <c r="Q30" s="143"/>
      <c r="R30" s="144"/>
      <c r="S30" s="134"/>
      <c r="T30" s="135"/>
      <c r="U30" s="135"/>
      <c r="V30" s="135"/>
      <c r="W30" s="135"/>
      <c r="X30" s="135"/>
      <c r="Y30" s="135"/>
      <c r="Z30" s="135"/>
      <c r="AA30" s="135"/>
      <c r="AB30" s="135"/>
      <c r="AC30" s="135"/>
      <c r="AD30" s="135"/>
      <c r="AE30" s="135"/>
      <c r="AF30" s="135"/>
      <c r="AG30" s="136"/>
      <c r="AH30">
        <f>VLOOKUP(N30,BC:BD,2,FALSE)</f>
        <v>1</v>
      </c>
      <c r="AM30" s="5" t="s">
        <v>288</v>
      </c>
    </row>
    <row r="31" spans="2:39" ht="17.25" customHeight="1">
      <c r="B31" s="120"/>
      <c r="C31" s="57" t="s">
        <v>210</v>
      </c>
      <c r="D31" s="3"/>
      <c r="E31" s="3"/>
      <c r="F31" s="3"/>
      <c r="G31" s="3"/>
      <c r="H31" s="3"/>
      <c r="I31" s="3"/>
      <c r="J31" s="3"/>
      <c r="K31" s="3"/>
      <c r="L31" s="3" t="s">
        <v>230</v>
      </c>
      <c r="M31" s="3"/>
      <c r="N31" s="134" t="s">
        <v>227</v>
      </c>
      <c r="O31" s="143"/>
      <c r="P31" s="143"/>
      <c r="Q31" s="143"/>
      <c r="R31" s="144"/>
      <c r="S31" s="134"/>
      <c r="T31" s="143"/>
      <c r="U31" s="143"/>
      <c r="V31" s="143"/>
      <c r="W31" s="143"/>
      <c r="X31" s="143"/>
      <c r="Y31" s="143"/>
      <c r="Z31" s="143"/>
      <c r="AA31" s="143"/>
      <c r="AB31" s="143"/>
      <c r="AC31" s="143"/>
      <c r="AD31" s="143"/>
      <c r="AE31" s="143"/>
      <c r="AF31" s="143"/>
      <c r="AG31" s="184"/>
      <c r="AH31">
        <f>VLOOKUP(N31,BE:BF,2,FALSE)</f>
        <v>1</v>
      </c>
      <c r="AM31" s="5" t="s">
        <v>289</v>
      </c>
    </row>
    <row r="32" spans="2:39" ht="17.25" customHeight="1">
      <c r="B32" s="120"/>
      <c r="C32" s="57"/>
      <c r="D32" s="3"/>
      <c r="E32" s="3"/>
      <c r="F32" s="3"/>
      <c r="G32" s="3"/>
      <c r="H32" s="3"/>
      <c r="I32" s="3"/>
      <c r="J32" s="3"/>
      <c r="K32" s="3"/>
      <c r="L32" s="3" t="s">
        <v>231</v>
      </c>
      <c r="M32" s="3"/>
      <c r="N32" s="134" t="s">
        <v>227</v>
      </c>
      <c r="O32" s="143"/>
      <c r="P32" s="143"/>
      <c r="Q32" s="143"/>
      <c r="R32" s="144"/>
      <c r="S32" s="134"/>
      <c r="T32" s="143"/>
      <c r="U32" s="143"/>
      <c r="V32" s="143"/>
      <c r="W32" s="143"/>
      <c r="X32" s="143"/>
      <c r="Y32" s="143"/>
      <c r="Z32" s="143"/>
      <c r="AA32" s="143"/>
      <c r="AB32" s="143"/>
      <c r="AC32" s="143"/>
      <c r="AD32" s="143"/>
      <c r="AE32" s="143"/>
      <c r="AF32" s="143"/>
      <c r="AG32" s="184"/>
      <c r="AH32">
        <f>VLOOKUP(N32,BE:BF,2,FALSE)</f>
        <v>1</v>
      </c>
      <c r="AM32" s="5" t="s">
        <v>290</v>
      </c>
    </row>
    <row r="33" spans="2:33" ht="17.25" customHeight="1">
      <c r="B33" s="120"/>
      <c r="C33" s="57" t="s">
        <v>211</v>
      </c>
      <c r="D33" s="3"/>
      <c r="E33" s="3"/>
      <c r="F33" s="3"/>
      <c r="G33" s="3"/>
      <c r="H33" s="3"/>
      <c r="I33" s="3"/>
      <c r="J33" s="3"/>
      <c r="K33" s="3"/>
      <c r="L33" s="3"/>
      <c r="M33" s="3"/>
      <c r="N33" s="134" t="s">
        <v>234</v>
      </c>
      <c r="O33" s="143"/>
      <c r="P33" s="143"/>
      <c r="Q33" s="143"/>
      <c r="R33" s="144"/>
      <c r="S33" s="64"/>
      <c r="T33" s="64"/>
      <c r="U33" s="64"/>
      <c r="V33" s="64"/>
      <c r="W33" s="64"/>
      <c r="X33" s="64"/>
      <c r="Y33" s="64"/>
      <c r="Z33" s="64"/>
      <c r="AA33" s="64"/>
      <c r="AB33" s="64"/>
      <c r="AC33" s="64"/>
      <c r="AD33" s="64"/>
      <c r="AE33" s="64"/>
      <c r="AF33" s="64"/>
      <c r="AG33" s="65"/>
    </row>
    <row r="34" spans="2:34" ht="17.25" customHeight="1">
      <c r="B34" s="120"/>
      <c r="C34" s="57" t="s">
        <v>212</v>
      </c>
      <c r="D34" s="3"/>
      <c r="E34" s="3"/>
      <c r="F34" s="3"/>
      <c r="G34" s="3"/>
      <c r="H34" s="3"/>
      <c r="I34" s="3"/>
      <c r="J34" s="3"/>
      <c r="K34" s="3"/>
      <c r="L34" s="3"/>
      <c r="M34" s="3"/>
      <c r="N34" s="134" t="s">
        <v>235</v>
      </c>
      <c r="O34" s="143"/>
      <c r="P34" s="143"/>
      <c r="Q34" s="143"/>
      <c r="R34" s="144"/>
      <c r="S34" s="134"/>
      <c r="T34" s="143"/>
      <c r="U34" s="143"/>
      <c r="V34" s="143"/>
      <c r="W34" s="143"/>
      <c r="X34" s="143"/>
      <c r="Y34" s="143"/>
      <c r="Z34" s="143"/>
      <c r="AA34" s="143"/>
      <c r="AB34" s="143"/>
      <c r="AC34" s="143"/>
      <c r="AD34" s="143"/>
      <c r="AE34" s="143"/>
      <c r="AF34" s="143"/>
      <c r="AG34" s="184"/>
      <c r="AH34">
        <f>VLOOKUP(N34,BH:BI,2,FALSE)</f>
        <v>1</v>
      </c>
    </row>
    <row r="35" spans="2:34" ht="17.25" customHeight="1" thickBot="1">
      <c r="B35" s="120"/>
      <c r="C35" s="57" t="s">
        <v>213</v>
      </c>
      <c r="D35" s="3"/>
      <c r="E35" s="3"/>
      <c r="F35" s="3"/>
      <c r="G35" s="3"/>
      <c r="H35" s="3"/>
      <c r="I35" s="3"/>
      <c r="J35" s="3"/>
      <c r="K35" s="3"/>
      <c r="L35" s="3"/>
      <c r="M35" s="3"/>
      <c r="N35" s="140" t="s">
        <v>316</v>
      </c>
      <c r="O35" s="141"/>
      <c r="P35" s="141"/>
      <c r="Q35" s="141"/>
      <c r="R35" s="142"/>
      <c r="S35" s="140"/>
      <c r="T35" s="141"/>
      <c r="U35" s="141"/>
      <c r="V35" s="141"/>
      <c r="W35" s="141"/>
      <c r="X35" s="141"/>
      <c r="Y35" s="141"/>
      <c r="Z35" s="141"/>
      <c r="AA35" s="141"/>
      <c r="AB35" s="141"/>
      <c r="AC35" s="141"/>
      <c r="AD35" s="141"/>
      <c r="AE35" s="141"/>
      <c r="AF35" s="141"/>
      <c r="AG35" s="185"/>
      <c r="AH35">
        <f>VLOOKUP(N35,BJ:BK,2,FALSE)</f>
        <v>1</v>
      </c>
    </row>
    <row r="36" spans="2:33" ht="17.25" customHeight="1">
      <c r="B36" s="119" t="s">
        <v>247</v>
      </c>
      <c r="C36" s="54" t="s">
        <v>243</v>
      </c>
      <c r="D36" s="55"/>
      <c r="E36" s="55"/>
      <c r="F36" s="55"/>
      <c r="G36" s="55"/>
      <c r="H36" s="55"/>
      <c r="I36" s="55"/>
      <c r="J36" s="55"/>
      <c r="K36" s="55"/>
      <c r="L36" s="55"/>
      <c r="M36" s="55"/>
      <c r="N36" s="55"/>
      <c r="O36" s="55"/>
      <c r="P36" s="131" t="s">
        <v>170</v>
      </c>
      <c r="Q36" s="132"/>
      <c r="R36" s="132"/>
      <c r="S36" s="132"/>
      <c r="T36" s="132"/>
      <c r="U36" s="132"/>
      <c r="V36" s="132"/>
      <c r="W36" s="132"/>
      <c r="X36" s="132"/>
      <c r="Y36" s="132"/>
      <c r="Z36" s="132"/>
      <c r="AA36" s="132"/>
      <c r="AB36" s="132"/>
      <c r="AC36" s="132"/>
      <c r="AD36" s="132"/>
      <c r="AE36" s="132"/>
      <c r="AF36" s="132"/>
      <c r="AG36" s="133"/>
    </row>
    <row r="37" spans="2:33" ht="17.25" customHeight="1">
      <c r="B37" s="120"/>
      <c r="C37" s="57" t="s">
        <v>244</v>
      </c>
      <c r="D37" s="3"/>
      <c r="E37" s="3"/>
      <c r="F37" s="3"/>
      <c r="G37" s="3"/>
      <c r="H37" s="3"/>
      <c r="I37" s="3"/>
      <c r="J37" s="3"/>
      <c r="K37" s="3"/>
      <c r="L37" s="3"/>
      <c r="M37" s="3"/>
      <c r="N37" s="3"/>
      <c r="O37" s="3"/>
      <c r="P37" s="134" t="s">
        <v>171</v>
      </c>
      <c r="Q37" s="135"/>
      <c r="R37" s="135"/>
      <c r="S37" s="135"/>
      <c r="T37" s="135"/>
      <c r="U37" s="135"/>
      <c r="V37" s="135"/>
      <c r="W37" s="135"/>
      <c r="X37" s="135"/>
      <c r="Y37" s="135"/>
      <c r="Z37" s="135"/>
      <c r="AA37" s="135"/>
      <c r="AB37" s="135"/>
      <c r="AC37" s="135"/>
      <c r="AD37" s="135"/>
      <c r="AE37" s="135"/>
      <c r="AF37" s="135"/>
      <c r="AG37" s="136"/>
    </row>
    <row r="38" spans="2:33" ht="17.25" customHeight="1">
      <c r="B38" s="120"/>
      <c r="C38" s="57" t="s">
        <v>245</v>
      </c>
      <c r="D38" s="3"/>
      <c r="E38" s="3"/>
      <c r="F38" s="3"/>
      <c r="G38" s="3"/>
      <c r="H38" s="3"/>
      <c r="I38" s="3"/>
      <c r="J38" s="3"/>
      <c r="K38" s="3"/>
      <c r="L38" s="3"/>
      <c r="M38" s="3"/>
      <c r="N38" s="3"/>
      <c r="O38" s="3"/>
      <c r="P38" s="134" t="s">
        <v>172</v>
      </c>
      <c r="Q38" s="135"/>
      <c r="R38" s="135"/>
      <c r="S38" s="135"/>
      <c r="T38" s="135"/>
      <c r="U38" s="135"/>
      <c r="V38" s="135"/>
      <c r="W38" s="135"/>
      <c r="X38" s="135"/>
      <c r="Y38" s="135"/>
      <c r="Z38" s="135"/>
      <c r="AA38" s="135"/>
      <c r="AB38" s="135"/>
      <c r="AC38" s="135"/>
      <c r="AD38" s="135"/>
      <c r="AE38" s="135"/>
      <c r="AF38" s="135"/>
      <c r="AG38" s="136"/>
    </row>
    <row r="39" spans="2:33" ht="17.25" customHeight="1" thickBot="1">
      <c r="B39" s="121"/>
      <c r="C39" s="66" t="s">
        <v>246</v>
      </c>
      <c r="D39" s="67"/>
      <c r="E39" s="67"/>
      <c r="F39" s="67"/>
      <c r="G39" s="67"/>
      <c r="H39" s="67"/>
      <c r="I39" s="67"/>
      <c r="J39" s="67"/>
      <c r="K39" s="67"/>
      <c r="L39" s="67"/>
      <c r="M39" s="67"/>
      <c r="N39" s="67"/>
      <c r="O39" s="67"/>
      <c r="P39" s="137" t="s">
        <v>169</v>
      </c>
      <c r="Q39" s="138"/>
      <c r="R39" s="138"/>
      <c r="S39" s="138"/>
      <c r="T39" s="138"/>
      <c r="U39" s="138"/>
      <c r="V39" s="138"/>
      <c r="W39" s="138"/>
      <c r="X39" s="138"/>
      <c r="Y39" s="138"/>
      <c r="Z39" s="138"/>
      <c r="AA39" s="138"/>
      <c r="AB39" s="138"/>
      <c r="AC39" s="138"/>
      <c r="AD39" s="138"/>
      <c r="AE39" s="138"/>
      <c r="AF39" s="138"/>
      <c r="AG39" s="139"/>
    </row>
    <row r="40" spans="2:33" ht="17.25" customHeight="1">
      <c r="B40" s="119" t="s">
        <v>248</v>
      </c>
      <c r="C40" s="122" t="s">
        <v>33</v>
      </c>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4"/>
    </row>
    <row r="41" spans="2:33" ht="17.25" customHeight="1">
      <c r="B41" s="120"/>
      <c r="C41" s="125"/>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7"/>
    </row>
    <row r="42" spans="2:33" ht="17.25" customHeight="1" thickBot="1">
      <c r="B42" s="121"/>
      <c r="C42" s="128"/>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30"/>
    </row>
    <row r="43" ht="5.25" customHeight="1"/>
    <row r="44" spans="3:32" ht="17.25" customHeight="1">
      <c r="C44" s="96" t="s">
        <v>50</v>
      </c>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8"/>
    </row>
    <row r="45" spans="3:34" ht="17.25" customHeight="1">
      <c r="C45" s="107" t="s">
        <v>107</v>
      </c>
      <c r="D45" s="108"/>
      <c r="E45" s="108"/>
      <c r="F45" s="108"/>
      <c r="G45" s="3"/>
      <c r="H45" s="179"/>
      <c r="I45" s="144"/>
      <c r="J45" s="3"/>
      <c r="K45" s="3" t="s">
        <v>110</v>
      </c>
      <c r="L45" s="179"/>
      <c r="M45" s="144"/>
      <c r="N45" s="3" t="s">
        <v>111</v>
      </c>
      <c r="O45" s="179"/>
      <c r="P45" s="144"/>
      <c r="Q45" s="3" t="s">
        <v>112</v>
      </c>
      <c r="R45" s="3"/>
      <c r="S45" s="3"/>
      <c r="T45" s="3"/>
      <c r="U45" s="3"/>
      <c r="V45" s="3"/>
      <c r="W45" s="3"/>
      <c r="X45" s="3"/>
      <c r="Y45" s="3"/>
      <c r="Z45" s="3"/>
      <c r="AA45" s="3"/>
      <c r="AB45" s="3"/>
      <c r="AC45" s="3"/>
      <c r="AD45" s="3"/>
      <c r="AE45" s="3"/>
      <c r="AF45" s="99"/>
      <c r="AH45">
        <f>H45&amp;L45&amp;O45</f>
      </c>
    </row>
    <row r="46" spans="3:32" ht="2.25" customHeight="1">
      <c r="C46" s="107"/>
      <c r="D46" s="108"/>
      <c r="E46" s="108"/>
      <c r="F46" s="108"/>
      <c r="G46" s="3"/>
      <c r="H46" s="103"/>
      <c r="I46" s="103"/>
      <c r="J46" s="3"/>
      <c r="K46" s="3"/>
      <c r="L46" s="103"/>
      <c r="M46" s="103"/>
      <c r="N46" s="3"/>
      <c r="O46" s="103"/>
      <c r="P46" s="103"/>
      <c r="Q46" s="3"/>
      <c r="R46" s="3"/>
      <c r="S46" s="3"/>
      <c r="T46" s="3"/>
      <c r="U46" s="3"/>
      <c r="V46" s="3"/>
      <c r="W46" s="3"/>
      <c r="X46" s="3"/>
      <c r="Y46" s="3"/>
      <c r="Z46" s="3"/>
      <c r="AA46" s="3"/>
      <c r="AB46" s="3"/>
      <c r="AC46" s="3"/>
      <c r="AD46" s="3"/>
      <c r="AE46" s="3"/>
      <c r="AF46" s="99"/>
    </row>
    <row r="47" spans="3:32" ht="17.25" customHeight="1">
      <c r="C47" s="107" t="s">
        <v>108</v>
      </c>
      <c r="D47" s="108"/>
      <c r="E47" s="108"/>
      <c r="F47" s="108"/>
      <c r="G47" s="3"/>
      <c r="H47" s="180"/>
      <c r="I47" s="181"/>
      <c r="J47" s="181"/>
      <c r="K47" s="181"/>
      <c r="L47" s="181"/>
      <c r="M47" s="181"/>
      <c r="N47" s="181"/>
      <c r="O47" s="181"/>
      <c r="P47" s="182"/>
      <c r="Q47" s="3"/>
      <c r="R47" s="109" t="s">
        <v>113</v>
      </c>
      <c r="S47" s="3"/>
      <c r="T47" s="3"/>
      <c r="U47" s="179"/>
      <c r="V47" s="143"/>
      <c r="W47" s="143"/>
      <c r="X47" s="143"/>
      <c r="Y47" s="143"/>
      <c r="Z47" s="144"/>
      <c r="AA47" s="3"/>
      <c r="AB47" s="3"/>
      <c r="AC47" s="3"/>
      <c r="AD47" s="3"/>
      <c r="AE47" s="3"/>
      <c r="AF47" s="99"/>
    </row>
    <row r="48" spans="3:32" ht="2.25" customHeight="1">
      <c r="C48" s="107"/>
      <c r="D48" s="108"/>
      <c r="E48" s="108"/>
      <c r="F48" s="108"/>
      <c r="G48" s="3"/>
      <c r="H48" s="103"/>
      <c r="I48" s="103"/>
      <c r="J48" s="3"/>
      <c r="K48" s="3"/>
      <c r="L48" s="103"/>
      <c r="M48" s="103"/>
      <c r="N48" s="3"/>
      <c r="O48" s="103"/>
      <c r="P48" s="103"/>
      <c r="Q48" s="3"/>
      <c r="R48" s="3"/>
      <c r="S48" s="3"/>
      <c r="T48" s="3"/>
      <c r="U48" s="3"/>
      <c r="V48" s="3"/>
      <c r="W48" s="3"/>
      <c r="X48" s="3"/>
      <c r="Y48" s="3"/>
      <c r="Z48" s="3"/>
      <c r="AA48" s="3"/>
      <c r="AB48" s="3"/>
      <c r="AC48" s="3"/>
      <c r="AD48" s="3"/>
      <c r="AE48" s="3"/>
      <c r="AF48" s="99"/>
    </row>
    <row r="49" spans="3:32" ht="17.25" customHeight="1">
      <c r="C49" s="107" t="s">
        <v>109</v>
      </c>
      <c r="D49" s="108"/>
      <c r="E49" s="108"/>
      <c r="F49" s="108"/>
      <c r="G49" s="3"/>
      <c r="H49" s="179"/>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4"/>
      <c r="AF49" s="99"/>
    </row>
    <row r="50" spans="3:32" ht="5.25" customHeight="1">
      <c r="C50" s="100"/>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2"/>
    </row>
  </sheetData>
  <sheetProtection/>
  <mergeCells count="120">
    <mergeCell ref="B29:B35"/>
    <mergeCell ref="N29:R29"/>
    <mergeCell ref="N30:R30"/>
    <mergeCell ref="S30:AG30"/>
    <mergeCell ref="N31:R31"/>
    <mergeCell ref="S31:AG31"/>
    <mergeCell ref="N32:R32"/>
    <mergeCell ref="S34:AG34"/>
    <mergeCell ref="N35:R35"/>
    <mergeCell ref="S35:AG35"/>
    <mergeCell ref="O45:P45"/>
    <mergeCell ref="B36:B39"/>
    <mergeCell ref="P36:AG36"/>
    <mergeCell ref="P37:AG37"/>
    <mergeCell ref="P38:AG38"/>
    <mergeCell ref="P39:AG39"/>
    <mergeCell ref="B40:B42"/>
    <mergeCell ref="N27:O27"/>
    <mergeCell ref="T27:U27"/>
    <mergeCell ref="V27:W27"/>
    <mergeCell ref="S32:AG32"/>
    <mergeCell ref="H27:I27"/>
    <mergeCell ref="J27:K27"/>
    <mergeCell ref="L27:M27"/>
    <mergeCell ref="T28:U28"/>
    <mergeCell ref="V28:W28"/>
    <mergeCell ref="R28:S28"/>
    <mergeCell ref="H49:AE49"/>
    <mergeCell ref="H45:I45"/>
    <mergeCell ref="L45:M45"/>
    <mergeCell ref="H47:P47"/>
    <mergeCell ref="U47:Z47"/>
    <mergeCell ref="F28:G28"/>
    <mergeCell ref="C40:AG42"/>
    <mergeCell ref="N33:R33"/>
    <mergeCell ref="N34:R34"/>
    <mergeCell ref="X27:AG28"/>
    <mergeCell ref="V19:AG19"/>
    <mergeCell ref="S21:AG21"/>
    <mergeCell ref="V24:W24"/>
    <mergeCell ref="N25:R25"/>
    <mergeCell ref="S23:AG23"/>
    <mergeCell ref="S25:AG25"/>
    <mergeCell ref="N20:O20"/>
    <mergeCell ref="N22:R22"/>
    <mergeCell ref="Y16:Z16"/>
    <mergeCell ref="R15:T15"/>
    <mergeCell ref="H13:I13"/>
    <mergeCell ref="H26:I26"/>
    <mergeCell ref="N26:O26"/>
    <mergeCell ref="N21:R21"/>
    <mergeCell ref="V17:AG17"/>
    <mergeCell ref="G18:Q18"/>
    <mergeCell ref="V18:AG18"/>
    <mergeCell ref="G19:Q19"/>
    <mergeCell ref="AA13:AG13"/>
    <mergeCell ref="T13:X13"/>
    <mergeCell ref="R13:S13"/>
    <mergeCell ref="I15:Q15"/>
    <mergeCell ref="Z15:AD15"/>
    <mergeCell ref="G16:H16"/>
    <mergeCell ref="I16:Q16"/>
    <mergeCell ref="U15:Y15"/>
    <mergeCell ref="AA16:AG16"/>
    <mergeCell ref="T16:X16"/>
    <mergeCell ref="E10:I10"/>
    <mergeCell ref="J10:N10"/>
    <mergeCell ref="E9:I9"/>
    <mergeCell ref="W12:AG12"/>
    <mergeCell ref="R26:S26"/>
    <mergeCell ref="N28:O28"/>
    <mergeCell ref="P28:Q28"/>
    <mergeCell ref="E12:N12"/>
    <mergeCell ref="K13:L13"/>
    <mergeCell ref="Y13:Z13"/>
    <mergeCell ref="J11:N11"/>
    <mergeCell ref="M13:Q13"/>
    <mergeCell ref="F15:F16"/>
    <mergeCell ref="B13:B16"/>
    <mergeCell ref="C13:D14"/>
    <mergeCell ref="G15:H15"/>
    <mergeCell ref="E14:AG14"/>
    <mergeCell ref="C15:E16"/>
    <mergeCell ref="R16:S16"/>
    <mergeCell ref="B9:B12"/>
    <mergeCell ref="B20:B28"/>
    <mergeCell ref="L28:M28"/>
    <mergeCell ref="R27:S27"/>
    <mergeCell ref="H28:I28"/>
    <mergeCell ref="J28:K28"/>
    <mergeCell ref="N24:R24"/>
    <mergeCell ref="F27:G27"/>
    <mergeCell ref="S22:AG22"/>
    <mergeCell ref="N23:R23"/>
    <mergeCell ref="P27:Q27"/>
    <mergeCell ref="B17:B19"/>
    <mergeCell ref="G17:Q17"/>
    <mergeCell ref="E11:I11"/>
    <mergeCell ref="T26:U26"/>
    <mergeCell ref="V26:W26"/>
    <mergeCell ref="P26:Q26"/>
    <mergeCell ref="O12:T12"/>
    <mergeCell ref="U12:V12"/>
    <mergeCell ref="U11:V11"/>
    <mergeCell ref="W11:AG11"/>
    <mergeCell ref="Y1:Z1"/>
    <mergeCell ref="AB1:AC1"/>
    <mergeCell ref="AE1:AF1"/>
    <mergeCell ref="U5:U6"/>
    <mergeCell ref="X5:AG5"/>
    <mergeCell ref="X6:AG6"/>
    <mergeCell ref="AC7:AG7"/>
    <mergeCell ref="O10:P10"/>
    <mergeCell ref="Q10:R10"/>
    <mergeCell ref="J9:N9"/>
    <mergeCell ref="U7:W7"/>
    <mergeCell ref="X7:AB7"/>
    <mergeCell ref="AD10:AG10"/>
    <mergeCell ref="W10:X10"/>
    <mergeCell ref="T10:U10"/>
  </mergeCells>
  <conditionalFormatting sqref="AC7:AG7">
    <cfRule type="cellIs" priority="13" dxfId="0" operator="equal">
      <formula>$AH$7=1</formula>
    </cfRule>
  </conditionalFormatting>
  <conditionalFormatting sqref="Z15:AD15">
    <cfRule type="expression" priority="11" dxfId="18">
      <formula>$AH$15&gt;0</formula>
    </cfRule>
    <cfRule type="cellIs" priority="12" dxfId="0" operator="equal">
      <formula>$AH$7=1</formula>
    </cfRule>
  </conditionalFormatting>
  <conditionalFormatting sqref="S21:AG21">
    <cfRule type="expression" priority="10" dxfId="18">
      <formula>$AH$21&gt;0</formula>
    </cfRule>
  </conditionalFormatting>
  <conditionalFormatting sqref="S22:AG22">
    <cfRule type="expression" priority="9" dxfId="18">
      <formula>$AH$22</formula>
    </cfRule>
  </conditionalFormatting>
  <conditionalFormatting sqref="S23:AG23">
    <cfRule type="expression" priority="8" dxfId="18">
      <formula>$AH$23&gt;0</formula>
    </cfRule>
  </conditionalFormatting>
  <conditionalFormatting sqref="S25:AG25">
    <cfRule type="expression" priority="7" dxfId="18">
      <formula>$AH$25&gt;0</formula>
    </cfRule>
  </conditionalFormatting>
  <conditionalFormatting sqref="V24:W24">
    <cfRule type="expression" priority="6" dxfId="18">
      <formula>$AH$24&gt;0</formula>
    </cfRule>
  </conditionalFormatting>
  <conditionalFormatting sqref="S30:AG30">
    <cfRule type="expression" priority="5" dxfId="18">
      <formula>$AH$30&gt;0</formula>
    </cfRule>
  </conditionalFormatting>
  <conditionalFormatting sqref="S31:AG31">
    <cfRule type="expression" priority="4" dxfId="18">
      <formula>$AH$31&gt;0</formula>
    </cfRule>
  </conditionalFormatting>
  <conditionalFormatting sqref="S32:AG32">
    <cfRule type="expression" priority="3" dxfId="18">
      <formula>$AH$32&gt;0</formula>
    </cfRule>
  </conditionalFormatting>
  <conditionalFormatting sqref="S34:AG34">
    <cfRule type="expression" priority="2" dxfId="18">
      <formula>$AH$34&gt;0</formula>
    </cfRule>
  </conditionalFormatting>
  <conditionalFormatting sqref="S35:AG35">
    <cfRule type="expression" priority="1" dxfId="18">
      <formula>$AH$35&gt;0</formula>
    </cfRule>
  </conditionalFormatting>
  <dataValidations count="23">
    <dataValidation type="list" allowBlank="1" showInputMessage="1" showErrorMessage="1" sqref="U47:Z47">
      <formula1>$BL$1:$BL$7</formula1>
    </dataValidation>
    <dataValidation allowBlank="1" showInputMessage="1" showErrorMessage="1" imeMode="halfAlpha" sqref="H13:I13 F13 H47:P47"/>
    <dataValidation type="list" allowBlank="1" showInputMessage="1" showErrorMessage="1" sqref="N35:R35">
      <formula1>$BJ$1:$BJ$5</formula1>
    </dataValidation>
    <dataValidation type="list" allowBlank="1" showInputMessage="1" showErrorMessage="1" sqref="N34:R34">
      <formula1>$BH$1:$BH$5</formula1>
    </dataValidation>
    <dataValidation type="list" allowBlank="1" showInputMessage="1" showErrorMessage="1" sqref="N33:R33">
      <formula1>$BG$1:$BG$4</formula1>
    </dataValidation>
    <dataValidation type="list" allowBlank="1" showInputMessage="1" showErrorMessage="1" sqref="N31:R32">
      <formula1>$BE$1:$BE$6</formula1>
    </dataValidation>
    <dataValidation type="list" allowBlank="1" showInputMessage="1" showErrorMessage="1" sqref="N30:R30">
      <formula1>$BC$1:$BC$7</formula1>
    </dataValidation>
    <dataValidation type="list" allowBlank="1" showInputMessage="1" showErrorMessage="1" sqref="N29:R29">
      <formula1>$BB$1:$BB$4</formula1>
    </dataValidation>
    <dataValidation type="list" allowBlank="1" showInputMessage="1" showErrorMessage="1" sqref="F28:W28">
      <formula1>$BA$1:$BA$5</formula1>
    </dataValidation>
    <dataValidation type="list" allowBlank="1" showInputMessage="1" showErrorMessage="1" sqref="F27:W27">
      <formula1>$AZ$1:$AZ$3</formula1>
    </dataValidation>
    <dataValidation type="list" allowBlank="1" showInputMessage="1" showErrorMessage="1" sqref="N24:R24">
      <formula1>$AX$1:$AX$3</formula1>
    </dataValidation>
    <dataValidation type="list" allowBlank="1" showInputMessage="1" showErrorMessage="1" sqref="N25:R25 N21:R23">
      <formula1>$AV$1:$AV$3</formula1>
    </dataValidation>
    <dataValidation type="list" allowBlank="1" showInputMessage="1" showErrorMessage="1" sqref="N20:O20">
      <formula1>$AU$1:$AU$26</formula1>
    </dataValidation>
    <dataValidation type="list" allowBlank="1" showInputMessage="1" showErrorMessage="1" sqref="U15:Y15">
      <formula1>$AN$1:$AN$6</formula1>
    </dataValidation>
    <dataValidation type="list" allowBlank="1" showInputMessage="1" showErrorMessage="1" sqref="Y1:Z1 H45:I45">
      <formula1>$AK$1:$AK$11</formula1>
    </dataValidation>
    <dataValidation type="list" allowBlank="1" showInputMessage="1" showErrorMessage="1" sqref="AD10:AG10">
      <formula1>$AT$1:$AT$7</formula1>
    </dataValidation>
    <dataValidation type="list" allowBlank="1" showInputMessage="1" showErrorMessage="1" sqref="Q10:R10">
      <formula1>$AP$1:$AP$11</formula1>
    </dataValidation>
    <dataValidation type="list" allowBlank="1" showInputMessage="1" showErrorMessage="1" sqref="AB10">
      <formula1>$AR$1:$AR$8</formula1>
    </dataValidation>
    <dataValidation type="list" allowBlank="1" showInputMessage="1" showErrorMessage="1" sqref="O10:P10">
      <formula1>$AQ$1:$AQ$3</formula1>
    </dataValidation>
    <dataValidation allowBlank="1" showInputMessage="1" showErrorMessage="1" imeMode="halfKatakana" sqref="X5:AG6 E10:N10 I15:Q15"/>
    <dataValidation type="list" allowBlank="1" showInputMessage="1" showErrorMessage="1" sqref="X7:AB7">
      <formula1>$AN$1:$AN$4</formula1>
    </dataValidation>
    <dataValidation type="list" allowBlank="1" showInputMessage="1" showErrorMessage="1" sqref="W10:X10 AE1:AF1 O45:P45">
      <formula1>$AM$1:$AM$32</formula1>
    </dataValidation>
    <dataValidation type="list" allowBlank="1" showInputMessage="1" showErrorMessage="1" sqref="T10:U10 AB1:AC1 L45:M45">
      <formula1>$AL$1:$AL$13</formula1>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95"/>
  <colBreaks count="1" manualBreakCount="1">
    <brk id="33" max="65535" man="1"/>
  </colBreaks>
</worksheet>
</file>

<file path=xl/worksheets/sheet3.xml><?xml version="1.0" encoding="utf-8"?>
<worksheet xmlns="http://schemas.openxmlformats.org/spreadsheetml/2006/main" xmlns:r="http://schemas.openxmlformats.org/officeDocument/2006/relationships">
  <sheetPr>
    <tabColor rgb="FFFFFF00"/>
  </sheetPr>
  <dimension ref="A1:BU74"/>
  <sheetViews>
    <sheetView showGridLines="0" showRowColHeaders="0" zoomScalePageLayoutView="0" workbookViewId="0" topLeftCell="B10">
      <selection activeCell="Y79" sqref="Y79"/>
    </sheetView>
  </sheetViews>
  <sheetFormatPr defaultColWidth="2.75390625" defaultRowHeight="17.25" customHeight="1"/>
  <cols>
    <col min="1" max="1" width="0" style="0" hidden="1" customWidth="1"/>
    <col min="2" max="2" width="3.625" style="0" customWidth="1"/>
    <col min="3" max="5" width="2.75390625" style="0" customWidth="1"/>
    <col min="6" max="6" width="3.125" style="0" customWidth="1"/>
    <col min="7" max="7" width="1.37890625" style="0" customWidth="1"/>
    <col min="8" max="9" width="2.75390625" style="0" customWidth="1"/>
    <col min="10" max="10" width="0.6171875" style="0" customWidth="1"/>
    <col min="11" max="11" width="4.375" style="0" customWidth="1"/>
    <col min="12" max="18" width="2.75390625" style="0" customWidth="1"/>
    <col min="19" max="19" width="3.125" style="0" customWidth="1"/>
    <col min="20" max="33" width="2.75390625" style="0" customWidth="1"/>
    <col min="34" max="34" width="7.125" style="0" hidden="1" customWidth="1"/>
    <col min="35" max="36" width="2.75390625" style="0" hidden="1" customWidth="1"/>
    <col min="37" max="37" width="5.375" style="0" hidden="1" customWidth="1"/>
    <col min="38" max="39" width="2.75390625" style="0" hidden="1" customWidth="1"/>
    <col min="40" max="40" width="4.75390625" style="0" hidden="1" customWidth="1"/>
    <col min="41" max="41" width="4.25390625" style="0" hidden="1" customWidth="1"/>
    <col min="42" max="42" width="5.50390625" style="0" hidden="1" customWidth="1"/>
    <col min="43" max="44" width="2.75390625" style="0" hidden="1" customWidth="1"/>
    <col min="45" max="45" width="9.50390625" style="0" hidden="1" customWidth="1"/>
    <col min="46" max="46" width="2.75390625" style="0" hidden="1" customWidth="1"/>
    <col min="47" max="47" width="5.50390625" style="0" hidden="1" customWidth="1"/>
    <col min="48" max="63" width="2.75390625" style="0" hidden="1" customWidth="1"/>
    <col min="64" max="64" width="5.50390625" style="0" hidden="1" customWidth="1"/>
    <col min="65" max="65" width="2.75390625" style="0" hidden="1" customWidth="1"/>
    <col min="66" max="66" width="9.125" style="0" hidden="1" customWidth="1"/>
    <col min="67" max="67" width="6.50390625" style="72" hidden="1" customWidth="1"/>
    <col min="68" max="76" width="2.75390625" style="0" hidden="1" customWidth="1"/>
    <col min="77" max="77" width="0" style="0" hidden="1" customWidth="1"/>
  </cols>
  <sheetData>
    <row r="1" spans="25:73" ht="17.25" customHeight="1">
      <c r="Y1" s="228"/>
      <c r="Z1" s="167"/>
      <c r="AA1" t="s">
        <v>253</v>
      </c>
      <c r="AB1" s="228"/>
      <c r="AC1" s="167"/>
      <c r="AD1" t="s">
        <v>254</v>
      </c>
      <c r="AE1" s="228"/>
      <c r="AF1" s="167"/>
      <c r="AG1" t="s">
        <v>255</v>
      </c>
      <c r="AH1">
        <f>Y1&amp;AB1&amp;AE1</f>
      </c>
      <c r="AN1" t="s">
        <v>297</v>
      </c>
      <c r="AO1">
        <v>1</v>
      </c>
      <c r="AV1" t="s">
        <v>297</v>
      </c>
      <c r="AW1">
        <v>1</v>
      </c>
      <c r="AX1" t="s">
        <v>297</v>
      </c>
      <c r="AY1">
        <v>1</v>
      </c>
      <c r="BA1" t="s">
        <v>206</v>
      </c>
      <c r="BB1" t="s">
        <v>297</v>
      </c>
      <c r="BC1" t="s">
        <v>297</v>
      </c>
      <c r="BD1">
        <v>1</v>
      </c>
      <c r="BE1" t="s">
        <v>297</v>
      </c>
      <c r="BF1">
        <v>1</v>
      </c>
      <c r="BG1" t="s">
        <v>317</v>
      </c>
      <c r="BH1" t="s">
        <v>317</v>
      </c>
      <c r="BI1">
        <v>1</v>
      </c>
      <c r="BJ1" t="s">
        <v>317</v>
      </c>
      <c r="BK1">
        <v>1</v>
      </c>
      <c r="BL1" t="s">
        <v>317</v>
      </c>
      <c r="BM1" t="s">
        <v>317</v>
      </c>
      <c r="BQ1" t="s">
        <v>137</v>
      </c>
      <c r="BR1" t="s">
        <v>317</v>
      </c>
      <c r="BS1">
        <v>0</v>
      </c>
      <c r="BT1">
        <v>0</v>
      </c>
      <c r="BU1">
        <v>0</v>
      </c>
    </row>
    <row r="2" spans="2:73" ht="12.75">
      <c r="B2" t="s">
        <v>2</v>
      </c>
      <c r="AK2">
        <v>2023</v>
      </c>
      <c r="AL2" s="5" t="s">
        <v>259</v>
      </c>
      <c r="AM2" s="5" t="s">
        <v>259</v>
      </c>
      <c r="AN2" t="s">
        <v>293</v>
      </c>
      <c r="AO2">
        <v>1</v>
      </c>
      <c r="AP2">
        <v>2005</v>
      </c>
      <c r="AQ2" t="s">
        <v>299</v>
      </c>
      <c r="AR2">
        <v>0</v>
      </c>
      <c r="AS2">
        <v>20100401</v>
      </c>
      <c r="AT2" t="s">
        <v>308</v>
      </c>
      <c r="AU2" s="49">
        <v>35.5</v>
      </c>
      <c r="AV2" t="s">
        <v>345</v>
      </c>
      <c r="AW2">
        <v>1</v>
      </c>
      <c r="AX2" t="s">
        <v>345</v>
      </c>
      <c r="AY2">
        <v>1</v>
      </c>
      <c r="AZ2" t="s">
        <v>200</v>
      </c>
      <c r="BA2" t="s">
        <v>202</v>
      </c>
      <c r="BB2" t="s">
        <v>214</v>
      </c>
      <c r="BC2" t="s">
        <v>218</v>
      </c>
      <c r="BD2">
        <v>1</v>
      </c>
      <c r="BE2" t="s">
        <v>225</v>
      </c>
      <c r="BF2">
        <v>1</v>
      </c>
      <c r="BG2" t="s">
        <v>232</v>
      </c>
      <c r="BH2" t="s">
        <v>235</v>
      </c>
      <c r="BI2">
        <v>1</v>
      </c>
      <c r="BJ2" t="s">
        <v>239</v>
      </c>
      <c r="BK2">
        <v>1</v>
      </c>
      <c r="BL2">
        <v>2023</v>
      </c>
      <c r="BM2" t="s">
        <v>129</v>
      </c>
      <c r="BN2" s="71">
        <v>0.3020833333333333</v>
      </c>
      <c r="BO2" s="72">
        <v>0</v>
      </c>
      <c r="BQ2" t="s">
        <v>138</v>
      </c>
      <c r="BR2" t="s">
        <v>143</v>
      </c>
      <c r="BS2" t="s">
        <v>8</v>
      </c>
      <c r="BT2" t="s">
        <v>12</v>
      </c>
      <c r="BU2">
        <v>1</v>
      </c>
    </row>
    <row r="3" spans="37:73" ht="9" customHeight="1">
      <c r="AK3">
        <v>2024</v>
      </c>
      <c r="AL3" s="5" t="s">
        <v>260</v>
      </c>
      <c r="AM3" s="5" t="s">
        <v>260</v>
      </c>
      <c r="AN3" t="s">
        <v>294</v>
      </c>
      <c r="AO3">
        <v>1</v>
      </c>
      <c r="AP3">
        <v>2006</v>
      </c>
      <c r="AQ3" t="s">
        <v>300</v>
      </c>
      <c r="AR3">
        <v>1</v>
      </c>
      <c r="AS3">
        <v>20090401</v>
      </c>
      <c r="AT3" t="s">
        <v>309</v>
      </c>
      <c r="AU3" s="49">
        <v>35.6</v>
      </c>
      <c r="AV3" t="s">
        <v>347</v>
      </c>
      <c r="AW3">
        <v>0</v>
      </c>
      <c r="AX3" t="s">
        <v>199</v>
      </c>
      <c r="AY3">
        <v>0</v>
      </c>
      <c r="AZ3" t="s">
        <v>201</v>
      </c>
      <c r="BA3" t="s">
        <v>203</v>
      </c>
      <c r="BB3" t="s">
        <v>216</v>
      </c>
      <c r="BC3" t="s">
        <v>219</v>
      </c>
      <c r="BD3">
        <v>1</v>
      </c>
      <c r="BE3" t="s">
        <v>226</v>
      </c>
      <c r="BF3">
        <v>1</v>
      </c>
      <c r="BG3" t="s">
        <v>233</v>
      </c>
      <c r="BH3" t="s">
        <v>236</v>
      </c>
      <c r="BI3">
        <v>1</v>
      </c>
      <c r="BJ3" t="s">
        <v>240</v>
      </c>
      <c r="BK3">
        <v>1</v>
      </c>
      <c r="BL3">
        <v>2024</v>
      </c>
      <c r="BM3" t="s">
        <v>130</v>
      </c>
      <c r="BN3" s="71">
        <v>0.3125</v>
      </c>
      <c r="BO3" s="72">
        <v>0.25</v>
      </c>
      <c r="BQ3" t="s">
        <v>139</v>
      </c>
      <c r="BR3" t="s">
        <v>144</v>
      </c>
      <c r="BS3" t="s">
        <v>9</v>
      </c>
      <c r="BT3" t="s">
        <v>13</v>
      </c>
      <c r="BU3">
        <v>2</v>
      </c>
    </row>
    <row r="4" spans="2:73" ht="31.5" customHeight="1">
      <c r="B4" s="1" t="s">
        <v>249</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K4">
        <v>2025</v>
      </c>
      <c r="AL4" s="5" t="s">
        <v>262</v>
      </c>
      <c r="AM4" s="5" t="s">
        <v>262</v>
      </c>
      <c r="AN4" t="s">
        <v>295</v>
      </c>
      <c r="AO4">
        <v>0</v>
      </c>
      <c r="AP4">
        <v>2007</v>
      </c>
      <c r="AR4">
        <v>2</v>
      </c>
      <c r="AS4">
        <v>20080401</v>
      </c>
      <c r="AT4" t="s">
        <v>310</v>
      </c>
      <c r="AU4">
        <v>35.7</v>
      </c>
      <c r="BA4" t="s">
        <v>204</v>
      </c>
      <c r="BB4" t="s">
        <v>217</v>
      </c>
      <c r="BC4" t="s">
        <v>220</v>
      </c>
      <c r="BD4">
        <v>1</v>
      </c>
      <c r="BE4" t="s">
        <v>227</v>
      </c>
      <c r="BF4">
        <v>1</v>
      </c>
      <c r="BG4" t="s">
        <v>234</v>
      </c>
      <c r="BH4" t="s">
        <v>237</v>
      </c>
      <c r="BI4">
        <v>1</v>
      </c>
      <c r="BJ4" t="s">
        <v>241</v>
      </c>
      <c r="BK4">
        <v>1</v>
      </c>
      <c r="BL4">
        <v>2025</v>
      </c>
      <c r="BM4" t="s">
        <v>131</v>
      </c>
      <c r="BN4" s="71">
        <v>0.3229166666666667</v>
      </c>
      <c r="BO4" s="72">
        <v>0.5</v>
      </c>
      <c r="BQ4" t="s">
        <v>140</v>
      </c>
      <c r="BR4" t="s">
        <v>145</v>
      </c>
      <c r="BS4" t="s">
        <v>10</v>
      </c>
      <c r="BT4" t="s">
        <v>14</v>
      </c>
      <c r="BU4">
        <v>3</v>
      </c>
    </row>
    <row r="5" spans="21:73" ht="12" customHeight="1">
      <c r="U5" s="230" t="s">
        <v>325</v>
      </c>
      <c r="V5" s="4" t="s">
        <v>257</v>
      </c>
      <c r="W5" s="4"/>
      <c r="X5" s="258">
        <f>'①利用登録申請書'!X5</f>
        <v>0</v>
      </c>
      <c r="Y5" s="288"/>
      <c r="Z5" s="288"/>
      <c r="AA5" s="288"/>
      <c r="AB5" s="288"/>
      <c r="AC5" s="288"/>
      <c r="AD5" s="288"/>
      <c r="AE5" s="288"/>
      <c r="AF5" s="288"/>
      <c r="AG5" s="269"/>
      <c r="AK5">
        <v>2026</v>
      </c>
      <c r="AL5" s="5" t="s">
        <v>263</v>
      </c>
      <c r="AM5" s="5" t="s">
        <v>263</v>
      </c>
      <c r="AN5" t="s">
        <v>327</v>
      </c>
      <c r="AO5">
        <v>1</v>
      </c>
      <c r="AP5">
        <v>2008</v>
      </c>
      <c r="AR5">
        <v>3</v>
      </c>
      <c r="AS5">
        <v>20070401</v>
      </c>
      <c r="AT5" t="s">
        <v>311</v>
      </c>
      <c r="AU5" s="49">
        <v>35.8</v>
      </c>
      <c r="BA5" t="s">
        <v>205</v>
      </c>
      <c r="BC5" t="s">
        <v>221</v>
      </c>
      <c r="BD5">
        <v>1</v>
      </c>
      <c r="BE5" t="s">
        <v>228</v>
      </c>
      <c r="BF5">
        <v>0</v>
      </c>
      <c r="BH5" t="s">
        <v>238</v>
      </c>
      <c r="BI5">
        <v>0</v>
      </c>
      <c r="BJ5" t="s">
        <v>238</v>
      </c>
      <c r="BK5">
        <v>0</v>
      </c>
      <c r="BL5">
        <v>2026</v>
      </c>
      <c r="BM5" t="s">
        <v>132</v>
      </c>
      <c r="BN5" s="71">
        <v>0.3333333333333333</v>
      </c>
      <c r="BO5" s="72">
        <v>0.75</v>
      </c>
      <c r="BR5" t="s">
        <v>146</v>
      </c>
      <c r="BS5" t="s">
        <v>16</v>
      </c>
      <c r="BT5" t="s">
        <v>15</v>
      </c>
      <c r="BU5">
        <v>4</v>
      </c>
    </row>
    <row r="6" spans="21:70" ht="27" customHeight="1">
      <c r="U6" s="231"/>
      <c r="V6" s="4" t="s">
        <v>323</v>
      </c>
      <c r="W6" s="4"/>
      <c r="X6" s="258">
        <f>'①利用登録申請書'!X6</f>
        <v>0</v>
      </c>
      <c r="Y6" s="288"/>
      <c r="Z6" s="288"/>
      <c r="AA6" s="288"/>
      <c r="AB6" s="288"/>
      <c r="AC6" s="288"/>
      <c r="AD6" s="288"/>
      <c r="AE6" s="288"/>
      <c r="AF6" s="288"/>
      <c r="AG6" s="269"/>
      <c r="AK6">
        <v>2027</v>
      </c>
      <c r="AL6" s="5" t="s">
        <v>264</v>
      </c>
      <c r="AM6" s="5" t="s">
        <v>264</v>
      </c>
      <c r="AN6" t="s">
        <v>328</v>
      </c>
      <c r="AO6">
        <v>1</v>
      </c>
      <c r="AP6">
        <v>2009</v>
      </c>
      <c r="AR6">
        <v>4</v>
      </c>
      <c r="AS6">
        <v>20060401</v>
      </c>
      <c r="AT6" t="s">
        <v>312</v>
      </c>
      <c r="AU6" s="49">
        <v>35.9</v>
      </c>
      <c r="BC6" t="s">
        <v>222</v>
      </c>
      <c r="BD6">
        <v>1</v>
      </c>
      <c r="BE6" t="s">
        <v>229</v>
      </c>
      <c r="BF6">
        <v>0</v>
      </c>
      <c r="BL6">
        <v>2027</v>
      </c>
      <c r="BM6" t="s">
        <v>133</v>
      </c>
      <c r="BN6" s="71">
        <v>0.34375</v>
      </c>
      <c r="BO6" s="72">
        <v>1</v>
      </c>
      <c r="BR6" t="s">
        <v>147</v>
      </c>
    </row>
    <row r="7" spans="21:70" ht="18" customHeight="1">
      <c r="U7" s="214" t="s">
        <v>258</v>
      </c>
      <c r="V7" s="143"/>
      <c r="W7" s="144"/>
      <c r="X7" s="262" t="str">
        <f>'①利用登録申請書'!X7</f>
        <v>-</v>
      </c>
      <c r="Y7" s="263"/>
      <c r="Z7" s="263"/>
      <c r="AA7" s="263"/>
      <c r="AB7" s="264"/>
      <c r="AC7" s="204">
        <f>'①利用登録申請書'!AC7</f>
        <v>0</v>
      </c>
      <c r="AD7" s="204"/>
      <c r="AE7" s="204"/>
      <c r="AF7" s="204"/>
      <c r="AG7" s="204"/>
      <c r="AH7" s="6">
        <f>VLOOKUP(X7,AN:AO,2,FALSE)</f>
        <v>1</v>
      </c>
      <c r="AK7">
        <v>2028</v>
      </c>
      <c r="AL7" s="5" t="s">
        <v>265</v>
      </c>
      <c r="AM7" s="5" t="s">
        <v>265</v>
      </c>
      <c r="AP7">
        <v>2010</v>
      </c>
      <c r="AR7">
        <v>5</v>
      </c>
      <c r="AS7">
        <v>20050401</v>
      </c>
      <c r="AT7" t="s">
        <v>313</v>
      </c>
      <c r="AU7">
        <v>36</v>
      </c>
      <c r="BC7" t="s">
        <v>223</v>
      </c>
      <c r="BD7">
        <v>0</v>
      </c>
      <c r="BL7">
        <v>2028</v>
      </c>
      <c r="BM7" t="s">
        <v>134</v>
      </c>
      <c r="BN7" s="71">
        <v>0.3541666666666667</v>
      </c>
      <c r="BO7" s="72">
        <v>1.25</v>
      </c>
      <c r="BR7" t="s">
        <v>148</v>
      </c>
    </row>
    <row r="8" spans="2:70" ht="17.25" customHeight="1">
      <c r="B8" t="s">
        <v>250</v>
      </c>
      <c r="AK8">
        <v>2029</v>
      </c>
      <c r="AL8" s="5" t="s">
        <v>266</v>
      </c>
      <c r="AM8" s="5" t="s">
        <v>266</v>
      </c>
      <c r="AP8">
        <v>2011</v>
      </c>
      <c r="AR8">
        <v>6</v>
      </c>
      <c r="AU8" s="49">
        <v>36.1</v>
      </c>
      <c r="BL8">
        <v>2029</v>
      </c>
      <c r="BN8" s="71">
        <v>0.3645833333333333</v>
      </c>
      <c r="BO8" s="72">
        <v>1.5</v>
      </c>
      <c r="BR8" t="s">
        <v>150</v>
      </c>
    </row>
    <row r="9" spans="37:70" ht="16.5" customHeight="1" thickBot="1">
      <c r="AK9">
        <v>2030</v>
      </c>
      <c r="AL9" s="5" t="s">
        <v>267</v>
      </c>
      <c r="AM9" s="5" t="s">
        <v>267</v>
      </c>
      <c r="AU9" s="49">
        <v>36.2</v>
      </c>
      <c r="BL9">
        <v>2030</v>
      </c>
      <c r="BN9" s="71">
        <v>0.375</v>
      </c>
      <c r="BO9" s="72">
        <v>1.75</v>
      </c>
      <c r="BR9" t="s">
        <v>149</v>
      </c>
    </row>
    <row r="10" spans="2:70" ht="15" customHeight="1">
      <c r="B10" s="119" t="s">
        <v>252</v>
      </c>
      <c r="C10" s="35"/>
      <c r="D10" s="24"/>
      <c r="E10" s="162" t="s">
        <v>291</v>
      </c>
      <c r="F10" s="163"/>
      <c r="G10" s="163"/>
      <c r="H10" s="163"/>
      <c r="I10" s="163"/>
      <c r="J10" s="163" t="s">
        <v>292</v>
      </c>
      <c r="K10" s="163"/>
      <c r="L10" s="163"/>
      <c r="M10" s="163"/>
      <c r="N10" s="163"/>
      <c r="O10" s="25" t="s">
        <v>298</v>
      </c>
      <c r="P10" s="26"/>
      <c r="Q10" s="25" t="s">
        <v>301</v>
      </c>
      <c r="R10" s="27"/>
      <c r="S10" s="27"/>
      <c r="T10" s="27"/>
      <c r="U10" s="27"/>
      <c r="V10" s="27"/>
      <c r="W10" s="27"/>
      <c r="X10" s="27"/>
      <c r="Y10" s="27"/>
      <c r="Z10" s="27"/>
      <c r="AA10" s="26"/>
      <c r="AB10" s="27"/>
      <c r="AC10" s="26"/>
      <c r="AD10" s="25" t="s">
        <v>251</v>
      </c>
      <c r="AE10" s="27"/>
      <c r="AF10" s="27"/>
      <c r="AG10" s="28"/>
      <c r="AK10">
        <v>2031</v>
      </c>
      <c r="AL10" s="5" t="s">
        <v>268</v>
      </c>
      <c r="AM10" s="5" t="s">
        <v>268</v>
      </c>
      <c r="AU10">
        <v>36.3</v>
      </c>
      <c r="BN10" s="71">
        <v>0.385416666666667</v>
      </c>
      <c r="BO10" s="72">
        <v>2</v>
      </c>
      <c r="BR10" t="s">
        <v>151</v>
      </c>
    </row>
    <row r="11" spans="1:67" ht="12.75">
      <c r="A11" t="str">
        <f>Q11&amp;T11&amp;W11</f>
        <v>000</v>
      </c>
      <c r="B11" s="120"/>
      <c r="C11" s="10" t="s">
        <v>257</v>
      </c>
      <c r="D11" s="14"/>
      <c r="E11" s="236">
        <f>'①利用登録申請書'!E10</f>
        <v>0</v>
      </c>
      <c r="F11" s="236"/>
      <c r="G11" s="236"/>
      <c r="H11" s="236"/>
      <c r="I11" s="236"/>
      <c r="J11" s="236">
        <f>'①利用登録申請書'!J10</f>
        <v>0</v>
      </c>
      <c r="K11" s="236"/>
      <c r="L11" s="236"/>
      <c r="M11" s="236"/>
      <c r="N11" s="236"/>
      <c r="O11" s="239">
        <f>'①利用登録申請書'!O10</f>
        <v>0</v>
      </c>
      <c r="P11" s="240"/>
      <c r="Q11" s="289">
        <f>'①利用登録申請書'!Q10</f>
        <v>0</v>
      </c>
      <c r="R11" s="290"/>
      <c r="S11" s="73" t="s">
        <v>253</v>
      </c>
      <c r="T11" s="268">
        <f>'①利用登録申請書'!T10</f>
        <v>0</v>
      </c>
      <c r="U11" s="269"/>
      <c r="V11" s="53" t="s">
        <v>254</v>
      </c>
      <c r="W11" s="258">
        <f>'①利用登録申請書'!W10</f>
        <v>0</v>
      </c>
      <c r="X11" s="269"/>
      <c r="Y11" s="53" t="s">
        <v>304</v>
      </c>
      <c r="Z11" s="53"/>
      <c r="AA11" s="74" t="s">
        <v>305</v>
      </c>
      <c r="AB11" s="75">
        <f>'①利用登録申請書'!AB10</f>
        <v>0</v>
      </c>
      <c r="AC11" s="11" t="s">
        <v>306</v>
      </c>
      <c r="AD11" s="294">
        <f>'①利用登録申請書'!H47</f>
        <v>0</v>
      </c>
      <c r="AE11" s="295"/>
      <c r="AF11" s="295"/>
      <c r="AG11" s="296"/>
      <c r="AH11" t="str">
        <f>Q11&amp;T11&amp;W11</f>
        <v>000</v>
      </c>
      <c r="AK11">
        <v>2032</v>
      </c>
      <c r="AL11" s="5" t="s">
        <v>269</v>
      </c>
      <c r="AM11" s="5" t="s">
        <v>269</v>
      </c>
      <c r="AU11" s="49">
        <v>36.4</v>
      </c>
      <c r="BN11" s="71">
        <v>0.395833333333333</v>
      </c>
      <c r="BO11" s="72">
        <v>2.25</v>
      </c>
    </row>
    <row r="12" spans="2:67" ht="21" customHeight="1" thickBot="1">
      <c r="B12" s="121"/>
      <c r="C12" s="36" t="s">
        <v>323</v>
      </c>
      <c r="D12" s="14"/>
      <c r="E12" s="236">
        <f>'①利用登録申請書'!E11</f>
        <v>0</v>
      </c>
      <c r="F12" s="236"/>
      <c r="G12" s="236"/>
      <c r="H12" s="236"/>
      <c r="I12" s="236"/>
      <c r="J12" s="236">
        <f>'①利用登録申請書'!J11</f>
        <v>0</v>
      </c>
      <c r="K12" s="236"/>
      <c r="L12" s="236"/>
      <c r="M12" s="236"/>
      <c r="N12" s="258"/>
      <c r="O12" s="291" t="s">
        <v>121</v>
      </c>
      <c r="P12" s="292"/>
      <c r="Q12" s="293"/>
      <c r="R12" s="265">
        <f>'①利用登録申請書'!U47</f>
        <v>0</v>
      </c>
      <c r="S12" s="266"/>
      <c r="T12" s="266"/>
      <c r="U12" s="266"/>
      <c r="V12" s="266"/>
      <c r="W12" s="266"/>
      <c r="X12" s="266"/>
      <c r="Y12" s="267"/>
      <c r="Z12" s="69"/>
      <c r="AA12" s="69"/>
      <c r="AB12" s="69"/>
      <c r="AC12" s="69"/>
      <c r="AD12" s="69"/>
      <c r="AE12" s="69"/>
      <c r="AF12" s="69"/>
      <c r="AG12" s="70"/>
      <c r="AL12" s="5" t="s">
        <v>270</v>
      </c>
      <c r="AM12" s="5" t="s">
        <v>270</v>
      </c>
      <c r="AU12">
        <v>36.6</v>
      </c>
      <c r="BN12" s="71">
        <v>0.40625</v>
      </c>
      <c r="BO12" s="72">
        <v>2.5</v>
      </c>
    </row>
    <row r="13" spans="2:67" ht="24.75" customHeight="1">
      <c r="B13" s="119" t="s">
        <v>322</v>
      </c>
      <c r="C13" s="218" t="s">
        <v>315</v>
      </c>
      <c r="D13" s="219"/>
      <c r="E13" s="77" t="s">
        <v>321</v>
      </c>
      <c r="F13" s="78">
        <f>'①利用登録申請書'!F13</f>
        <v>0</v>
      </c>
      <c r="G13" s="32" t="s">
        <v>297</v>
      </c>
      <c r="H13" s="256">
        <f>'①利用登録申請書'!H13</f>
        <v>0</v>
      </c>
      <c r="I13" s="257"/>
      <c r="J13" s="79"/>
      <c r="K13" s="155" t="s">
        <v>318</v>
      </c>
      <c r="L13" s="270"/>
      <c r="M13" s="259">
        <f>'①利用登録申請書'!M13</f>
        <v>0</v>
      </c>
      <c r="N13" s="260"/>
      <c r="O13" s="260"/>
      <c r="P13" s="260"/>
      <c r="Q13" s="261"/>
      <c r="R13" s="155" t="s">
        <v>319</v>
      </c>
      <c r="S13" s="270"/>
      <c r="T13" s="259">
        <f>'①利用登録申請書'!T13</f>
        <v>0</v>
      </c>
      <c r="U13" s="260"/>
      <c r="V13" s="260"/>
      <c r="W13" s="260"/>
      <c r="X13" s="261"/>
      <c r="Y13" s="155" t="s">
        <v>320</v>
      </c>
      <c r="Z13" s="270"/>
      <c r="AA13" s="276">
        <f>'①利用登録申請書'!AA13</f>
        <v>0</v>
      </c>
      <c r="AB13" s="277"/>
      <c r="AC13" s="277"/>
      <c r="AD13" s="277"/>
      <c r="AE13" s="277"/>
      <c r="AF13" s="277"/>
      <c r="AG13" s="278"/>
      <c r="AL13" s="5" t="s">
        <v>271</v>
      </c>
      <c r="AM13" s="5" t="s">
        <v>271</v>
      </c>
      <c r="AU13" s="49">
        <v>36.7</v>
      </c>
      <c r="BN13" s="71">
        <v>0.416666666666667</v>
      </c>
      <c r="BO13" s="72">
        <v>2.75</v>
      </c>
    </row>
    <row r="14" spans="2:67" ht="17.25" customHeight="1">
      <c r="B14" s="120"/>
      <c r="C14" s="220"/>
      <c r="D14" s="221"/>
      <c r="E14" s="152">
        <f>'①利用登録申請書'!E14</f>
        <v>0</v>
      </c>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2"/>
      <c r="AM14" s="5" t="s">
        <v>272</v>
      </c>
      <c r="AU14" s="49">
        <v>36.8</v>
      </c>
      <c r="BN14" s="71">
        <v>0.427083333333333</v>
      </c>
      <c r="BO14" s="72">
        <v>3</v>
      </c>
    </row>
    <row r="15" spans="2:67" ht="17.25" customHeight="1">
      <c r="B15" s="120"/>
      <c r="C15" s="226" t="s">
        <v>324</v>
      </c>
      <c r="D15" s="227"/>
      <c r="E15" s="227"/>
      <c r="F15" s="222" t="s">
        <v>326</v>
      </c>
      <c r="G15" s="152" t="s">
        <v>257</v>
      </c>
      <c r="H15" s="275"/>
      <c r="I15" s="152">
        <f>'①利用登録申請書'!I15</f>
        <v>0</v>
      </c>
      <c r="J15" s="284"/>
      <c r="K15" s="284"/>
      <c r="L15" s="284"/>
      <c r="M15" s="284"/>
      <c r="N15" s="284"/>
      <c r="O15" s="284"/>
      <c r="P15" s="284"/>
      <c r="Q15" s="275"/>
      <c r="R15" s="283" t="s">
        <v>258</v>
      </c>
      <c r="S15" s="284"/>
      <c r="T15" s="275"/>
      <c r="U15" s="262" t="str">
        <f>'①利用登録申請書'!U15</f>
        <v>-</v>
      </c>
      <c r="V15" s="263"/>
      <c r="W15" s="263"/>
      <c r="X15" s="263"/>
      <c r="Y15" s="264"/>
      <c r="Z15" s="236"/>
      <c r="AA15" s="236"/>
      <c r="AB15" s="236"/>
      <c r="AC15" s="236"/>
      <c r="AD15" s="236"/>
      <c r="AE15" s="23"/>
      <c r="AF15" s="23"/>
      <c r="AG15" s="34"/>
      <c r="AH15" s="6">
        <f>VLOOKUP(U15,AN:AO,2,FALSE)</f>
        <v>1</v>
      </c>
      <c r="AM15" s="5" t="s">
        <v>273</v>
      </c>
      <c r="AU15">
        <v>36.9</v>
      </c>
      <c r="BN15" s="71">
        <v>0.4375</v>
      </c>
      <c r="BO15" s="72">
        <v>3.25</v>
      </c>
    </row>
    <row r="16" spans="2:67" ht="17.25" customHeight="1" thickBot="1">
      <c r="B16" s="120"/>
      <c r="C16" s="273"/>
      <c r="D16" s="273"/>
      <c r="E16" s="273"/>
      <c r="F16" s="274"/>
      <c r="G16" s="279" t="s">
        <v>323</v>
      </c>
      <c r="H16" s="280"/>
      <c r="I16" s="239">
        <f>'①利用登録申請書'!I16</f>
        <v>0</v>
      </c>
      <c r="J16" s="271"/>
      <c r="K16" s="271"/>
      <c r="L16" s="271"/>
      <c r="M16" s="271"/>
      <c r="N16" s="271"/>
      <c r="O16" s="271"/>
      <c r="P16" s="271"/>
      <c r="Q16" s="240"/>
      <c r="R16" s="237" t="s">
        <v>319</v>
      </c>
      <c r="S16" s="238"/>
      <c r="T16" s="281">
        <f>'①利用登録申請書'!T16</f>
        <v>0</v>
      </c>
      <c r="U16" s="266"/>
      <c r="V16" s="266"/>
      <c r="W16" s="266"/>
      <c r="X16" s="267"/>
      <c r="Y16" s="237" t="s">
        <v>320</v>
      </c>
      <c r="Z16" s="238"/>
      <c r="AA16" s="239">
        <f>'①利用登録申請書'!AA16</f>
        <v>0</v>
      </c>
      <c r="AB16" s="271"/>
      <c r="AC16" s="271"/>
      <c r="AD16" s="271"/>
      <c r="AE16" s="271"/>
      <c r="AF16" s="271"/>
      <c r="AG16" s="272"/>
      <c r="AM16" s="5" t="s">
        <v>274</v>
      </c>
      <c r="AU16" s="49">
        <v>37</v>
      </c>
      <c r="BN16" s="71">
        <v>0.447916666666667</v>
      </c>
      <c r="BO16" s="72">
        <v>3.5</v>
      </c>
    </row>
    <row r="17" spans="2:67" ht="17.25" customHeight="1">
      <c r="B17" s="145" t="s">
        <v>176</v>
      </c>
      <c r="C17" s="46" t="s">
        <v>329</v>
      </c>
      <c r="D17" s="35"/>
      <c r="E17" s="35"/>
      <c r="F17" s="40"/>
      <c r="G17" s="259">
        <f>'①利用登録申請書'!G17</f>
        <v>0</v>
      </c>
      <c r="H17" s="260"/>
      <c r="I17" s="260"/>
      <c r="J17" s="260"/>
      <c r="K17" s="260"/>
      <c r="L17" s="260"/>
      <c r="M17" s="260"/>
      <c r="N17" s="260"/>
      <c r="O17" s="260"/>
      <c r="P17" s="260"/>
      <c r="Q17" s="261"/>
      <c r="R17" s="39" t="s">
        <v>332</v>
      </c>
      <c r="S17" s="35"/>
      <c r="T17" s="35"/>
      <c r="U17" s="40"/>
      <c r="V17" s="259">
        <f>'①利用登録申請書'!V17</f>
        <v>0</v>
      </c>
      <c r="W17" s="260"/>
      <c r="X17" s="260"/>
      <c r="Y17" s="260"/>
      <c r="Z17" s="260"/>
      <c r="AA17" s="260"/>
      <c r="AB17" s="260"/>
      <c r="AC17" s="260"/>
      <c r="AD17" s="260"/>
      <c r="AE17" s="260"/>
      <c r="AF17" s="260"/>
      <c r="AG17" s="285"/>
      <c r="AM17" s="5" t="s">
        <v>275</v>
      </c>
      <c r="AU17" s="49">
        <v>37.1</v>
      </c>
      <c r="BN17" s="71">
        <v>0.458333333333333</v>
      </c>
      <c r="BO17" s="72">
        <v>3.75</v>
      </c>
    </row>
    <row r="18" spans="2:67" ht="17.25" customHeight="1">
      <c r="B18" s="146"/>
      <c r="C18" s="47" t="s">
        <v>330</v>
      </c>
      <c r="D18" s="4"/>
      <c r="E18" s="4"/>
      <c r="F18" s="2"/>
      <c r="G18" s="152">
        <f>'①利用登録申請書'!G18</f>
        <v>0</v>
      </c>
      <c r="H18" s="284"/>
      <c r="I18" s="284"/>
      <c r="J18" s="284"/>
      <c r="K18" s="284"/>
      <c r="L18" s="284"/>
      <c r="M18" s="284"/>
      <c r="N18" s="284"/>
      <c r="O18" s="284"/>
      <c r="P18" s="284"/>
      <c r="Q18" s="275"/>
      <c r="R18" s="21" t="s">
        <v>330</v>
      </c>
      <c r="S18" s="4"/>
      <c r="T18" s="4"/>
      <c r="U18" s="2"/>
      <c r="V18" s="152">
        <f>'①利用登録申請書'!V18</f>
        <v>0</v>
      </c>
      <c r="W18" s="284"/>
      <c r="X18" s="284"/>
      <c r="Y18" s="284"/>
      <c r="Z18" s="284"/>
      <c r="AA18" s="284"/>
      <c r="AB18" s="284"/>
      <c r="AC18" s="284"/>
      <c r="AD18" s="284"/>
      <c r="AE18" s="284"/>
      <c r="AF18" s="284"/>
      <c r="AG18" s="286"/>
      <c r="AM18" s="5" t="s">
        <v>276</v>
      </c>
      <c r="AU18">
        <v>37.2</v>
      </c>
      <c r="BN18" s="71">
        <v>0.46875</v>
      </c>
      <c r="BO18" s="72">
        <v>4</v>
      </c>
    </row>
    <row r="19" spans="2:67" ht="17.25" customHeight="1" thickBot="1">
      <c r="B19" s="146"/>
      <c r="C19" s="48" t="s">
        <v>331</v>
      </c>
      <c r="D19" s="44"/>
      <c r="E19" s="44"/>
      <c r="F19" s="45"/>
      <c r="G19" s="281">
        <f>'①利用登録申請書'!G19</f>
        <v>0</v>
      </c>
      <c r="H19" s="266"/>
      <c r="I19" s="266"/>
      <c r="J19" s="266"/>
      <c r="K19" s="266"/>
      <c r="L19" s="266"/>
      <c r="M19" s="266"/>
      <c r="N19" s="266"/>
      <c r="O19" s="266"/>
      <c r="P19" s="266"/>
      <c r="Q19" s="267"/>
      <c r="R19" s="43" t="s">
        <v>331</v>
      </c>
      <c r="S19" s="44"/>
      <c r="T19" s="44"/>
      <c r="U19" s="45"/>
      <c r="V19" s="281">
        <f>'①利用登録申請書'!V19</f>
        <v>0</v>
      </c>
      <c r="W19" s="266"/>
      <c r="X19" s="266"/>
      <c r="Y19" s="266"/>
      <c r="Z19" s="266"/>
      <c r="AA19" s="266"/>
      <c r="AB19" s="266"/>
      <c r="AC19" s="266"/>
      <c r="AD19" s="266"/>
      <c r="AE19" s="266"/>
      <c r="AF19" s="266"/>
      <c r="AG19" s="282"/>
      <c r="AM19" s="5" t="s">
        <v>277</v>
      </c>
      <c r="AU19" s="49">
        <v>37.3</v>
      </c>
      <c r="BN19" s="71">
        <v>0.479166666666667</v>
      </c>
      <c r="BO19" s="72">
        <v>4.25</v>
      </c>
    </row>
    <row r="20" spans="2:67" ht="17.25" customHeight="1" hidden="1">
      <c r="B20" s="119" t="s">
        <v>207</v>
      </c>
      <c r="C20" s="54" t="s">
        <v>334</v>
      </c>
      <c r="D20" s="55"/>
      <c r="E20" s="55"/>
      <c r="F20" s="55"/>
      <c r="G20" s="55"/>
      <c r="H20" s="55"/>
      <c r="I20" s="55"/>
      <c r="J20" s="55"/>
      <c r="K20" s="55"/>
      <c r="L20" s="55"/>
      <c r="M20" s="55"/>
      <c r="N20" s="131"/>
      <c r="O20" s="175"/>
      <c r="P20" s="55" t="s">
        <v>343</v>
      </c>
      <c r="Q20" s="55"/>
      <c r="R20" s="55"/>
      <c r="S20" s="55"/>
      <c r="T20" s="55"/>
      <c r="U20" s="55"/>
      <c r="V20" s="55"/>
      <c r="W20" s="55"/>
      <c r="X20" s="55"/>
      <c r="Y20" s="55"/>
      <c r="Z20" s="55"/>
      <c r="AA20" s="55"/>
      <c r="AB20" s="55"/>
      <c r="AC20" s="55"/>
      <c r="AD20" s="55"/>
      <c r="AE20" s="55"/>
      <c r="AF20" s="55"/>
      <c r="AG20" s="56"/>
      <c r="AM20" s="5" t="s">
        <v>278</v>
      </c>
      <c r="AU20" s="49">
        <v>37.4</v>
      </c>
      <c r="BN20" s="71">
        <v>0.489583333333333</v>
      </c>
      <c r="BO20" s="72">
        <v>4.5</v>
      </c>
    </row>
    <row r="21" spans="2:67" ht="17.25" customHeight="1" hidden="1">
      <c r="B21" s="120"/>
      <c r="C21" s="57" t="s">
        <v>335</v>
      </c>
      <c r="D21" s="3"/>
      <c r="E21" s="3"/>
      <c r="F21" s="3"/>
      <c r="G21" s="3"/>
      <c r="H21" s="3"/>
      <c r="I21" s="3"/>
      <c r="J21" s="3"/>
      <c r="K21" s="3"/>
      <c r="L21" s="3"/>
      <c r="M21" s="3"/>
      <c r="N21" s="134" t="s">
        <v>296</v>
      </c>
      <c r="O21" s="135"/>
      <c r="P21" s="135"/>
      <c r="Q21" s="135"/>
      <c r="R21" s="149"/>
      <c r="S21" s="134"/>
      <c r="T21" s="143"/>
      <c r="U21" s="143"/>
      <c r="V21" s="143"/>
      <c r="W21" s="143"/>
      <c r="X21" s="143"/>
      <c r="Y21" s="143"/>
      <c r="Z21" s="143"/>
      <c r="AA21" s="143"/>
      <c r="AB21" s="143"/>
      <c r="AC21" s="143"/>
      <c r="AD21" s="143"/>
      <c r="AE21" s="143"/>
      <c r="AF21" s="143"/>
      <c r="AG21" s="184"/>
      <c r="AH21">
        <f>VLOOKUP(N21,AV:AW,2,FALSE)</f>
        <v>1</v>
      </c>
      <c r="AM21" s="5" t="s">
        <v>279</v>
      </c>
      <c r="AU21">
        <v>37.5</v>
      </c>
      <c r="BN21" s="71">
        <v>0.5</v>
      </c>
      <c r="BO21" s="72">
        <v>4.75</v>
      </c>
    </row>
    <row r="22" spans="2:67" ht="17.25" customHeight="1" hidden="1">
      <c r="B22" s="120"/>
      <c r="C22" s="57" t="s">
        <v>336</v>
      </c>
      <c r="D22" s="3"/>
      <c r="E22" s="3"/>
      <c r="F22" s="3"/>
      <c r="G22" s="3"/>
      <c r="H22" s="3"/>
      <c r="I22" s="3"/>
      <c r="J22" s="3"/>
      <c r="K22" s="3"/>
      <c r="L22" s="3"/>
      <c r="M22" s="3"/>
      <c r="N22" s="134" t="s">
        <v>296</v>
      </c>
      <c r="O22" s="135"/>
      <c r="P22" s="135"/>
      <c r="Q22" s="135"/>
      <c r="R22" s="149"/>
      <c r="S22" s="134"/>
      <c r="T22" s="135"/>
      <c r="U22" s="135"/>
      <c r="V22" s="135"/>
      <c r="W22" s="135"/>
      <c r="X22" s="135"/>
      <c r="Y22" s="135"/>
      <c r="Z22" s="135"/>
      <c r="AA22" s="135"/>
      <c r="AB22" s="135"/>
      <c r="AC22" s="135"/>
      <c r="AD22" s="135"/>
      <c r="AE22" s="135"/>
      <c r="AF22" s="135"/>
      <c r="AG22" s="136"/>
      <c r="AH22">
        <f>VLOOKUP(N22,AV:AW,2,FALSE)</f>
        <v>1</v>
      </c>
      <c r="AM22" s="5" t="s">
        <v>280</v>
      </c>
      <c r="AU22" s="49">
        <v>37.6</v>
      </c>
      <c r="BN22" s="71">
        <v>0.510416666666667</v>
      </c>
      <c r="BO22" s="72">
        <v>5</v>
      </c>
    </row>
    <row r="23" spans="2:67" ht="17.25" customHeight="1" hidden="1">
      <c r="B23" s="120"/>
      <c r="C23" s="57" t="s">
        <v>337</v>
      </c>
      <c r="D23" s="3"/>
      <c r="E23" s="3"/>
      <c r="F23" s="3"/>
      <c r="G23" s="3"/>
      <c r="H23" s="3"/>
      <c r="I23" s="3"/>
      <c r="J23" s="3"/>
      <c r="K23" s="3"/>
      <c r="L23" s="3"/>
      <c r="M23" s="3"/>
      <c r="N23" s="134" t="s">
        <v>296</v>
      </c>
      <c r="O23" s="135"/>
      <c r="P23" s="135"/>
      <c r="Q23" s="135"/>
      <c r="R23" s="149"/>
      <c r="S23" s="134"/>
      <c r="T23" s="135"/>
      <c r="U23" s="135"/>
      <c r="V23" s="135"/>
      <c r="W23" s="135"/>
      <c r="X23" s="135"/>
      <c r="Y23" s="135"/>
      <c r="Z23" s="135"/>
      <c r="AA23" s="135"/>
      <c r="AB23" s="135"/>
      <c r="AC23" s="135"/>
      <c r="AD23" s="135"/>
      <c r="AE23" s="135"/>
      <c r="AF23" s="135"/>
      <c r="AG23" s="136"/>
      <c r="AH23">
        <f>VLOOKUP(N23,AV:AW,2,FALSE)</f>
        <v>1</v>
      </c>
      <c r="AM23" s="5" t="s">
        <v>281</v>
      </c>
      <c r="AU23" s="49">
        <v>37.7</v>
      </c>
      <c r="BN23" s="71">
        <v>0.520833333333333</v>
      </c>
      <c r="BO23" s="72">
        <v>5.25</v>
      </c>
    </row>
    <row r="24" spans="2:67" ht="17.25" customHeight="1" hidden="1">
      <c r="B24" s="120"/>
      <c r="C24" s="57" t="s">
        <v>338</v>
      </c>
      <c r="D24" s="3"/>
      <c r="E24" s="3"/>
      <c r="F24" s="3"/>
      <c r="G24" s="3"/>
      <c r="H24" s="3"/>
      <c r="I24" s="3"/>
      <c r="J24" s="3"/>
      <c r="K24" s="3"/>
      <c r="L24" s="3"/>
      <c r="M24" s="3"/>
      <c r="N24" s="134" t="s">
        <v>296</v>
      </c>
      <c r="O24" s="135"/>
      <c r="P24" s="135"/>
      <c r="Q24" s="135"/>
      <c r="R24" s="149"/>
      <c r="S24" s="16" t="s">
        <v>348</v>
      </c>
      <c r="T24" s="3"/>
      <c r="U24" s="3"/>
      <c r="V24" s="134"/>
      <c r="W24" s="144"/>
      <c r="X24" s="16" t="s">
        <v>349</v>
      </c>
      <c r="Y24" s="3"/>
      <c r="Z24" s="3"/>
      <c r="AA24" s="3"/>
      <c r="AB24" s="3"/>
      <c r="AC24" s="3"/>
      <c r="AD24" s="3"/>
      <c r="AE24" s="3"/>
      <c r="AF24" s="3"/>
      <c r="AG24" s="58"/>
      <c r="AH24">
        <f>VLOOKUP(N24,AX:AY,2,FALSE)</f>
        <v>1</v>
      </c>
      <c r="AM24" s="5" t="s">
        <v>282</v>
      </c>
      <c r="AU24">
        <v>37.8</v>
      </c>
      <c r="BN24" s="71">
        <v>0.53125</v>
      </c>
      <c r="BO24" s="72">
        <v>5.5</v>
      </c>
    </row>
    <row r="25" spans="2:67" ht="17.25" customHeight="1" hidden="1">
      <c r="B25" s="120"/>
      <c r="C25" s="57" t="s">
        <v>339</v>
      </c>
      <c r="D25" s="3"/>
      <c r="E25" s="3"/>
      <c r="F25" s="3"/>
      <c r="G25" s="3"/>
      <c r="H25" s="3"/>
      <c r="I25" s="3"/>
      <c r="J25" s="3"/>
      <c r="K25" s="3"/>
      <c r="L25" s="3"/>
      <c r="M25" s="3"/>
      <c r="N25" s="140" t="s">
        <v>296</v>
      </c>
      <c r="O25" s="211"/>
      <c r="P25" s="211"/>
      <c r="Q25" s="211"/>
      <c r="R25" s="232"/>
      <c r="S25" s="140"/>
      <c r="T25" s="141"/>
      <c r="U25" s="141"/>
      <c r="V25" s="141"/>
      <c r="W25" s="141"/>
      <c r="X25" s="143"/>
      <c r="Y25" s="143"/>
      <c r="Z25" s="143"/>
      <c r="AA25" s="143"/>
      <c r="AB25" s="143"/>
      <c r="AC25" s="143"/>
      <c r="AD25" s="143"/>
      <c r="AE25" s="143"/>
      <c r="AF25" s="143"/>
      <c r="AG25" s="184"/>
      <c r="AH25">
        <f>VLOOKUP(N25,AV:AW,2,FALSE)</f>
        <v>1</v>
      </c>
      <c r="AK25" s="9"/>
      <c r="AM25" s="5" t="s">
        <v>283</v>
      </c>
      <c r="AN25" s="9"/>
      <c r="AO25" s="9"/>
      <c r="AP25" s="9"/>
      <c r="AQ25" s="9"/>
      <c r="AR25" s="9"/>
      <c r="AS25" s="9"/>
      <c r="AT25" s="9"/>
      <c r="AU25" s="51">
        <v>37.9</v>
      </c>
      <c r="BN25" s="71">
        <v>0.541666666666667</v>
      </c>
      <c r="BO25" s="72">
        <v>5.75</v>
      </c>
    </row>
    <row r="26" spans="2:67" s="9" customFormat="1" ht="26.25" customHeight="1" hidden="1">
      <c r="B26" s="120"/>
      <c r="C26" s="59" t="s">
        <v>342</v>
      </c>
      <c r="D26" s="10"/>
      <c r="E26" s="11"/>
      <c r="F26" s="52" t="s">
        <v>189</v>
      </c>
      <c r="G26" s="52"/>
      <c r="H26" s="172" t="s">
        <v>190</v>
      </c>
      <c r="I26" s="172"/>
      <c r="J26" s="52" t="s">
        <v>191</v>
      </c>
      <c r="K26" s="52"/>
      <c r="L26" s="52" t="s">
        <v>192</v>
      </c>
      <c r="M26" s="52"/>
      <c r="N26" s="173" t="s">
        <v>193</v>
      </c>
      <c r="O26" s="174"/>
      <c r="P26" s="173" t="s">
        <v>194</v>
      </c>
      <c r="Q26" s="174"/>
      <c r="R26" s="173" t="s">
        <v>195</v>
      </c>
      <c r="S26" s="174"/>
      <c r="T26" s="173" t="s">
        <v>196</v>
      </c>
      <c r="U26" s="174"/>
      <c r="V26" s="173" t="s">
        <v>197</v>
      </c>
      <c r="W26" s="183"/>
      <c r="X26" s="18" t="s">
        <v>198</v>
      </c>
      <c r="Y26" s="22"/>
      <c r="Z26" s="10"/>
      <c r="AA26" s="10"/>
      <c r="AB26" s="10"/>
      <c r="AC26" s="10"/>
      <c r="AD26" s="10"/>
      <c r="AE26" s="10"/>
      <c r="AF26" s="10"/>
      <c r="AG26" s="60"/>
      <c r="AK26"/>
      <c r="AM26" s="50" t="s">
        <v>284</v>
      </c>
      <c r="AN26"/>
      <c r="AO26"/>
      <c r="AP26"/>
      <c r="AQ26"/>
      <c r="AR26"/>
      <c r="AS26"/>
      <c r="AT26"/>
      <c r="AU26"/>
      <c r="BN26" s="71">
        <v>0.552083333333333</v>
      </c>
      <c r="BO26" s="72">
        <v>6</v>
      </c>
    </row>
    <row r="27" spans="2:67" ht="21" customHeight="1" hidden="1">
      <c r="B27" s="120"/>
      <c r="C27" s="47" t="s">
        <v>340</v>
      </c>
      <c r="D27" s="4"/>
      <c r="E27" s="2"/>
      <c r="F27" s="171"/>
      <c r="G27" s="171"/>
      <c r="H27" s="171"/>
      <c r="I27" s="171"/>
      <c r="J27" s="171"/>
      <c r="K27" s="171"/>
      <c r="L27" s="171"/>
      <c r="M27" s="171"/>
      <c r="N27" s="171"/>
      <c r="O27" s="171"/>
      <c r="P27" s="171"/>
      <c r="Q27" s="171"/>
      <c r="R27" s="171"/>
      <c r="S27" s="171"/>
      <c r="T27" s="171"/>
      <c r="U27" s="171"/>
      <c r="V27" s="171"/>
      <c r="W27" s="171"/>
      <c r="X27" s="189"/>
      <c r="Y27" s="190"/>
      <c r="Z27" s="191"/>
      <c r="AA27" s="191"/>
      <c r="AB27" s="191"/>
      <c r="AC27" s="191"/>
      <c r="AD27" s="191"/>
      <c r="AE27" s="191"/>
      <c r="AF27" s="191"/>
      <c r="AG27" s="192"/>
      <c r="AM27" s="5" t="s">
        <v>285</v>
      </c>
      <c r="BN27" s="71">
        <v>0.5625</v>
      </c>
      <c r="BO27" s="72">
        <v>6.25</v>
      </c>
    </row>
    <row r="28" spans="2:67" ht="21" customHeight="1" hidden="1" thickBot="1">
      <c r="B28" s="121"/>
      <c r="C28" s="61" t="s">
        <v>341</v>
      </c>
      <c r="D28" s="20"/>
      <c r="E28" s="19"/>
      <c r="F28" s="147"/>
      <c r="G28" s="148"/>
      <c r="H28" s="147"/>
      <c r="I28" s="148"/>
      <c r="J28" s="147"/>
      <c r="K28" s="148"/>
      <c r="L28" s="147"/>
      <c r="M28" s="148"/>
      <c r="N28" s="147"/>
      <c r="O28" s="148"/>
      <c r="P28" s="147"/>
      <c r="Q28" s="148"/>
      <c r="R28" s="147"/>
      <c r="S28" s="148"/>
      <c r="T28" s="147"/>
      <c r="U28" s="148"/>
      <c r="V28" s="147"/>
      <c r="W28" s="148"/>
      <c r="X28" s="193"/>
      <c r="Y28" s="194"/>
      <c r="Z28" s="194"/>
      <c r="AA28" s="194"/>
      <c r="AB28" s="194"/>
      <c r="AC28" s="194"/>
      <c r="AD28" s="194"/>
      <c r="AE28" s="194"/>
      <c r="AF28" s="194"/>
      <c r="AG28" s="195"/>
      <c r="AM28" s="5" t="s">
        <v>286</v>
      </c>
      <c r="BN28" s="71">
        <v>0.572916666666667</v>
      </c>
      <c r="BO28" s="72">
        <v>6.5</v>
      </c>
    </row>
    <row r="29" spans="2:67" ht="17.25" customHeight="1" hidden="1">
      <c r="B29" s="119" t="s">
        <v>242</v>
      </c>
      <c r="C29" s="54" t="s">
        <v>208</v>
      </c>
      <c r="D29" s="55"/>
      <c r="E29" s="55"/>
      <c r="F29" s="55"/>
      <c r="G29" s="55"/>
      <c r="H29" s="55"/>
      <c r="I29" s="55"/>
      <c r="J29" s="55"/>
      <c r="K29" s="55"/>
      <c r="L29" s="55"/>
      <c r="M29" s="55"/>
      <c r="N29" s="131" t="s">
        <v>296</v>
      </c>
      <c r="O29" s="132"/>
      <c r="P29" s="132"/>
      <c r="Q29" s="132"/>
      <c r="R29" s="175"/>
      <c r="S29" s="62"/>
      <c r="T29" s="62"/>
      <c r="U29" s="62"/>
      <c r="V29" s="62"/>
      <c r="W29" s="62"/>
      <c r="X29" s="62"/>
      <c r="Y29" s="62"/>
      <c r="Z29" s="62"/>
      <c r="AA29" s="62"/>
      <c r="AB29" s="62"/>
      <c r="AC29" s="62"/>
      <c r="AD29" s="62"/>
      <c r="AE29" s="62"/>
      <c r="AF29" s="62"/>
      <c r="AG29" s="63"/>
      <c r="AM29" s="5" t="s">
        <v>287</v>
      </c>
      <c r="BN29" s="71">
        <v>0.583333333333333</v>
      </c>
      <c r="BO29" s="72">
        <v>6.75</v>
      </c>
    </row>
    <row r="30" spans="2:67" ht="17.25" customHeight="1" hidden="1">
      <c r="B30" s="120"/>
      <c r="C30" s="57" t="s">
        <v>209</v>
      </c>
      <c r="D30" s="3"/>
      <c r="E30" s="3"/>
      <c r="F30" s="3"/>
      <c r="G30" s="3"/>
      <c r="H30" s="3"/>
      <c r="I30" s="3"/>
      <c r="J30" s="3"/>
      <c r="K30" s="3"/>
      <c r="L30" s="3"/>
      <c r="M30" s="3"/>
      <c r="N30" s="134" t="s">
        <v>296</v>
      </c>
      <c r="O30" s="143"/>
      <c r="P30" s="143"/>
      <c r="Q30" s="143"/>
      <c r="R30" s="144"/>
      <c r="S30" s="134"/>
      <c r="T30" s="135"/>
      <c r="U30" s="135"/>
      <c r="V30" s="135"/>
      <c r="W30" s="135"/>
      <c r="X30" s="135"/>
      <c r="Y30" s="135"/>
      <c r="Z30" s="135"/>
      <c r="AA30" s="135"/>
      <c r="AB30" s="135"/>
      <c r="AC30" s="135"/>
      <c r="AD30" s="135"/>
      <c r="AE30" s="135"/>
      <c r="AF30" s="135"/>
      <c r="AG30" s="136"/>
      <c r="AH30">
        <f>VLOOKUP(N30,BC:BD,2,FALSE)</f>
        <v>1</v>
      </c>
      <c r="AM30" s="5" t="s">
        <v>288</v>
      </c>
      <c r="BN30" s="71">
        <v>0.59375</v>
      </c>
      <c r="BO30" s="72">
        <v>7</v>
      </c>
    </row>
    <row r="31" spans="2:67" ht="17.25" customHeight="1" hidden="1">
      <c r="B31" s="120"/>
      <c r="C31" s="57" t="s">
        <v>210</v>
      </c>
      <c r="D31" s="3"/>
      <c r="E31" s="3"/>
      <c r="F31" s="3"/>
      <c r="G31" s="3"/>
      <c r="H31" s="3"/>
      <c r="I31" s="3"/>
      <c r="J31" s="3"/>
      <c r="K31" s="3"/>
      <c r="L31" s="3" t="s">
        <v>230</v>
      </c>
      <c r="M31" s="3"/>
      <c r="N31" s="134" t="s">
        <v>227</v>
      </c>
      <c r="O31" s="143"/>
      <c r="P31" s="143"/>
      <c r="Q31" s="143"/>
      <c r="R31" s="144"/>
      <c r="S31" s="134"/>
      <c r="T31" s="143"/>
      <c r="U31" s="143"/>
      <c r="V31" s="143"/>
      <c r="W31" s="143"/>
      <c r="X31" s="143"/>
      <c r="Y31" s="143"/>
      <c r="Z31" s="143"/>
      <c r="AA31" s="143"/>
      <c r="AB31" s="143"/>
      <c r="AC31" s="143"/>
      <c r="AD31" s="143"/>
      <c r="AE31" s="143"/>
      <c r="AF31" s="143"/>
      <c r="AG31" s="184"/>
      <c r="AH31">
        <f>VLOOKUP(N31,BE:BF,2,FALSE)</f>
        <v>1</v>
      </c>
      <c r="AM31" s="5" t="s">
        <v>289</v>
      </c>
      <c r="BN31" s="71">
        <v>0.604166666666667</v>
      </c>
      <c r="BO31" s="72">
        <v>7.25</v>
      </c>
    </row>
    <row r="32" spans="2:67" ht="17.25" customHeight="1" hidden="1">
      <c r="B32" s="120"/>
      <c r="C32" s="57"/>
      <c r="D32" s="3"/>
      <c r="E32" s="3"/>
      <c r="F32" s="3"/>
      <c r="G32" s="3"/>
      <c r="H32" s="3"/>
      <c r="I32" s="3"/>
      <c r="J32" s="3"/>
      <c r="K32" s="3"/>
      <c r="L32" s="3" t="s">
        <v>231</v>
      </c>
      <c r="M32" s="3"/>
      <c r="N32" s="134" t="s">
        <v>224</v>
      </c>
      <c r="O32" s="143"/>
      <c r="P32" s="143"/>
      <c r="Q32" s="143"/>
      <c r="R32" s="144"/>
      <c r="S32" s="134"/>
      <c r="T32" s="143"/>
      <c r="U32" s="143"/>
      <c r="V32" s="143"/>
      <c r="W32" s="143"/>
      <c r="X32" s="143"/>
      <c r="Y32" s="143"/>
      <c r="Z32" s="143"/>
      <c r="AA32" s="143"/>
      <c r="AB32" s="143"/>
      <c r="AC32" s="143"/>
      <c r="AD32" s="143"/>
      <c r="AE32" s="143"/>
      <c r="AF32" s="143"/>
      <c r="AG32" s="184"/>
      <c r="AH32">
        <f>VLOOKUP(N32,BE:BF,2,FALSE)</f>
        <v>1</v>
      </c>
      <c r="AM32" s="5" t="s">
        <v>290</v>
      </c>
      <c r="BN32" s="71">
        <v>0.614583333333334</v>
      </c>
      <c r="BO32" s="72">
        <v>7.5</v>
      </c>
    </row>
    <row r="33" spans="2:67" ht="17.25" customHeight="1" hidden="1">
      <c r="B33" s="120"/>
      <c r="C33" s="57" t="s">
        <v>211</v>
      </c>
      <c r="D33" s="3"/>
      <c r="E33" s="3"/>
      <c r="F33" s="3"/>
      <c r="G33" s="3"/>
      <c r="H33" s="3"/>
      <c r="I33" s="3"/>
      <c r="J33" s="3"/>
      <c r="K33" s="3"/>
      <c r="L33" s="3"/>
      <c r="M33" s="3"/>
      <c r="N33" s="134" t="s">
        <v>316</v>
      </c>
      <c r="O33" s="143"/>
      <c r="P33" s="143"/>
      <c r="Q33" s="143"/>
      <c r="R33" s="144"/>
      <c r="S33" s="64"/>
      <c r="T33" s="64"/>
      <c r="U33" s="64"/>
      <c r="V33" s="64"/>
      <c r="W33" s="64"/>
      <c r="X33" s="64"/>
      <c r="Y33" s="64"/>
      <c r="Z33" s="64"/>
      <c r="AA33" s="64"/>
      <c r="AB33" s="64"/>
      <c r="AC33" s="64"/>
      <c r="AD33" s="64"/>
      <c r="AE33" s="64"/>
      <c r="AF33" s="64"/>
      <c r="AG33" s="65"/>
      <c r="BN33" s="71">
        <v>0.625</v>
      </c>
      <c r="BO33" s="72">
        <v>7.75</v>
      </c>
    </row>
    <row r="34" spans="2:67" ht="17.25" customHeight="1" hidden="1">
      <c r="B34" s="120"/>
      <c r="C34" s="57" t="s">
        <v>212</v>
      </c>
      <c r="D34" s="3"/>
      <c r="E34" s="3"/>
      <c r="F34" s="3"/>
      <c r="G34" s="3"/>
      <c r="H34" s="3"/>
      <c r="I34" s="3"/>
      <c r="J34" s="3"/>
      <c r="K34" s="3"/>
      <c r="L34" s="3"/>
      <c r="M34" s="3"/>
      <c r="N34" s="134" t="s">
        <v>316</v>
      </c>
      <c r="O34" s="143"/>
      <c r="P34" s="143"/>
      <c r="Q34" s="143"/>
      <c r="R34" s="144"/>
      <c r="S34" s="134"/>
      <c r="T34" s="143"/>
      <c r="U34" s="143"/>
      <c r="V34" s="143"/>
      <c r="W34" s="143"/>
      <c r="X34" s="143"/>
      <c r="Y34" s="143"/>
      <c r="Z34" s="143"/>
      <c r="AA34" s="143"/>
      <c r="AB34" s="143"/>
      <c r="AC34" s="143"/>
      <c r="AD34" s="143"/>
      <c r="AE34" s="143"/>
      <c r="AF34" s="143"/>
      <c r="AG34" s="184"/>
      <c r="AH34">
        <f>VLOOKUP(N34,BH:BI,2,FALSE)</f>
        <v>1</v>
      </c>
      <c r="BN34" s="71">
        <v>0.635416666666667</v>
      </c>
      <c r="BO34" s="72">
        <v>8</v>
      </c>
    </row>
    <row r="35" spans="2:67" ht="17.25" customHeight="1" hidden="1" thickBot="1">
      <c r="B35" s="120"/>
      <c r="C35" s="57" t="s">
        <v>213</v>
      </c>
      <c r="D35" s="3"/>
      <c r="E35" s="3"/>
      <c r="F35" s="3"/>
      <c r="G35" s="3"/>
      <c r="H35" s="3"/>
      <c r="I35" s="3"/>
      <c r="J35" s="3"/>
      <c r="K35" s="3"/>
      <c r="L35" s="3"/>
      <c r="M35" s="3"/>
      <c r="N35" s="140" t="s">
        <v>316</v>
      </c>
      <c r="O35" s="141"/>
      <c r="P35" s="141"/>
      <c r="Q35" s="141"/>
      <c r="R35" s="142"/>
      <c r="S35" s="140"/>
      <c r="T35" s="141"/>
      <c r="U35" s="141"/>
      <c r="V35" s="141"/>
      <c r="W35" s="141"/>
      <c r="X35" s="141"/>
      <c r="Y35" s="141"/>
      <c r="Z35" s="141"/>
      <c r="AA35" s="141"/>
      <c r="AB35" s="141"/>
      <c r="AC35" s="141"/>
      <c r="AD35" s="141"/>
      <c r="AE35" s="141"/>
      <c r="AF35" s="141"/>
      <c r="AG35" s="185"/>
      <c r="AH35">
        <f>VLOOKUP(N35,BJ:BK,2,FALSE)</f>
        <v>1</v>
      </c>
      <c r="BN35" s="71">
        <v>0.645833333333334</v>
      </c>
      <c r="BO35" s="72">
        <v>8.25</v>
      </c>
    </row>
    <row r="36" spans="2:67" ht="17.25" customHeight="1" hidden="1">
      <c r="B36" s="119" t="s">
        <v>247</v>
      </c>
      <c r="C36" s="54" t="s">
        <v>243</v>
      </c>
      <c r="D36" s="55"/>
      <c r="E36" s="55"/>
      <c r="F36" s="55"/>
      <c r="G36" s="55"/>
      <c r="H36" s="55"/>
      <c r="I36" s="55"/>
      <c r="J36" s="55"/>
      <c r="K36" s="55"/>
      <c r="L36" s="55"/>
      <c r="M36" s="55"/>
      <c r="N36" s="55"/>
      <c r="O36" s="55"/>
      <c r="P36" s="131"/>
      <c r="Q36" s="132"/>
      <c r="R36" s="132"/>
      <c r="S36" s="132"/>
      <c r="T36" s="132"/>
      <c r="U36" s="132"/>
      <c r="V36" s="132"/>
      <c r="W36" s="132"/>
      <c r="X36" s="132"/>
      <c r="Y36" s="132"/>
      <c r="Z36" s="132"/>
      <c r="AA36" s="132"/>
      <c r="AB36" s="132"/>
      <c r="AC36" s="132"/>
      <c r="AD36" s="132"/>
      <c r="AE36" s="132"/>
      <c r="AF36" s="132"/>
      <c r="AG36" s="133"/>
      <c r="BN36" s="71">
        <v>0.65625</v>
      </c>
      <c r="BO36" s="72">
        <v>8.5</v>
      </c>
    </row>
    <row r="37" spans="2:67" ht="17.25" customHeight="1" hidden="1">
      <c r="B37" s="120"/>
      <c r="C37" s="57" t="s">
        <v>244</v>
      </c>
      <c r="D37" s="3"/>
      <c r="E37" s="3"/>
      <c r="F37" s="3"/>
      <c r="G37" s="3"/>
      <c r="H37" s="3"/>
      <c r="I37" s="3"/>
      <c r="J37" s="3"/>
      <c r="K37" s="3"/>
      <c r="L37" s="3"/>
      <c r="M37" s="3"/>
      <c r="N37" s="3"/>
      <c r="O37" s="3"/>
      <c r="P37" s="134"/>
      <c r="Q37" s="135"/>
      <c r="R37" s="135"/>
      <c r="S37" s="135"/>
      <c r="T37" s="135"/>
      <c r="U37" s="135"/>
      <c r="V37" s="135"/>
      <c r="W37" s="135"/>
      <c r="X37" s="135"/>
      <c r="Y37" s="135"/>
      <c r="Z37" s="135"/>
      <c r="AA37" s="135"/>
      <c r="AB37" s="135"/>
      <c r="AC37" s="135"/>
      <c r="AD37" s="135"/>
      <c r="AE37" s="135"/>
      <c r="AF37" s="135"/>
      <c r="AG37" s="136"/>
      <c r="BN37" s="71">
        <v>0.666666666666667</v>
      </c>
      <c r="BO37" s="72">
        <v>8.75</v>
      </c>
    </row>
    <row r="38" spans="2:67" ht="17.25" customHeight="1" hidden="1">
      <c r="B38" s="120"/>
      <c r="C38" s="57" t="s">
        <v>245</v>
      </c>
      <c r="D38" s="3"/>
      <c r="E38" s="3"/>
      <c r="F38" s="3"/>
      <c r="G38" s="3"/>
      <c r="H38" s="3"/>
      <c r="I38" s="3"/>
      <c r="J38" s="3"/>
      <c r="K38" s="3"/>
      <c r="L38" s="3"/>
      <c r="M38" s="3"/>
      <c r="N38" s="3"/>
      <c r="O38" s="3"/>
      <c r="P38" s="134"/>
      <c r="Q38" s="135"/>
      <c r="R38" s="135"/>
      <c r="S38" s="135"/>
      <c r="T38" s="135"/>
      <c r="U38" s="135"/>
      <c r="V38" s="135"/>
      <c r="W38" s="135"/>
      <c r="X38" s="135"/>
      <c r="Y38" s="135"/>
      <c r="Z38" s="135"/>
      <c r="AA38" s="135"/>
      <c r="AB38" s="135"/>
      <c r="AC38" s="135"/>
      <c r="AD38" s="135"/>
      <c r="AE38" s="135"/>
      <c r="AF38" s="135"/>
      <c r="AG38" s="136"/>
      <c r="BN38" s="71">
        <v>0.677083333333334</v>
      </c>
      <c r="BO38" s="72">
        <v>9</v>
      </c>
    </row>
    <row r="39" spans="2:67" ht="17.25" customHeight="1" hidden="1" thickBot="1">
      <c r="B39" s="121"/>
      <c r="C39" s="66" t="s">
        <v>246</v>
      </c>
      <c r="D39" s="67"/>
      <c r="E39" s="67"/>
      <c r="F39" s="67"/>
      <c r="G39" s="67"/>
      <c r="H39" s="67"/>
      <c r="I39" s="67"/>
      <c r="J39" s="67"/>
      <c r="K39" s="67"/>
      <c r="L39" s="67"/>
      <c r="M39" s="67"/>
      <c r="N39" s="67"/>
      <c r="O39" s="67"/>
      <c r="P39" s="137"/>
      <c r="Q39" s="138"/>
      <c r="R39" s="138"/>
      <c r="S39" s="138"/>
      <c r="T39" s="138"/>
      <c r="U39" s="138"/>
      <c r="V39" s="138"/>
      <c r="W39" s="138"/>
      <c r="X39" s="138"/>
      <c r="Y39" s="138"/>
      <c r="Z39" s="138"/>
      <c r="AA39" s="138"/>
      <c r="AB39" s="138"/>
      <c r="AC39" s="138"/>
      <c r="AD39" s="138"/>
      <c r="AE39" s="138"/>
      <c r="AF39" s="138"/>
      <c r="AG39" s="139"/>
      <c r="BN39" s="71">
        <v>0.6875</v>
      </c>
      <c r="BO39" s="72">
        <v>9.25</v>
      </c>
    </row>
    <row r="40" spans="2:67" ht="17.25" customHeight="1" hidden="1">
      <c r="B40" s="119" t="s">
        <v>248</v>
      </c>
      <c r="C40" s="122"/>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4"/>
      <c r="BN40" s="71">
        <v>0.697916666666667</v>
      </c>
      <c r="BO40" s="72">
        <v>9.5</v>
      </c>
    </row>
    <row r="41" spans="2:67" ht="17.25" customHeight="1" hidden="1">
      <c r="B41" s="120"/>
      <c r="C41" s="125"/>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7"/>
      <c r="BN41" s="71">
        <v>0.708333333333334</v>
      </c>
      <c r="BO41" s="72">
        <v>9.75</v>
      </c>
    </row>
    <row r="42" spans="2:67" ht="17.25" customHeight="1" hidden="1" thickBot="1">
      <c r="B42" s="121"/>
      <c r="C42" s="128"/>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30"/>
      <c r="BN42" s="71">
        <v>0.71875</v>
      </c>
      <c r="BO42" s="72">
        <v>10</v>
      </c>
    </row>
    <row r="43" spans="2:67" ht="8.25" customHeight="1">
      <c r="B43" s="89"/>
      <c r="C43" s="38"/>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6"/>
      <c r="BN43" s="71">
        <v>0.729166666666667</v>
      </c>
      <c r="BO43" s="72">
        <v>10.25</v>
      </c>
    </row>
    <row r="44" spans="2:66" ht="17.25" customHeight="1">
      <c r="B44" s="116"/>
      <c r="C44" s="41" t="s">
        <v>7</v>
      </c>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58"/>
      <c r="BN44" s="71"/>
    </row>
    <row r="45" spans="2:66" ht="17.25" customHeight="1">
      <c r="B45" s="116"/>
      <c r="C45" s="41"/>
      <c r="D45" s="134">
        <v>0</v>
      </c>
      <c r="E45" s="135"/>
      <c r="F45" s="135"/>
      <c r="G45" s="135"/>
      <c r="H45" s="135"/>
      <c r="I45" s="135"/>
      <c r="J45" s="135"/>
      <c r="K45" s="135"/>
      <c r="L45" s="135"/>
      <c r="M45" s="135"/>
      <c r="N45" s="135"/>
      <c r="O45" s="149"/>
      <c r="P45" s="3"/>
      <c r="Q45" s="3" t="s">
        <v>11</v>
      </c>
      <c r="R45" s="3"/>
      <c r="S45" s="287">
        <f>VLOOKUP(D45,BS:BT,2,FALSE)</f>
        <v>0</v>
      </c>
      <c r="T45" s="287"/>
      <c r="U45" s="287"/>
      <c r="V45" s="287"/>
      <c r="W45" s="287"/>
      <c r="X45" s="287"/>
      <c r="Y45" s="287"/>
      <c r="Z45" s="287"/>
      <c r="AA45" s="287"/>
      <c r="AB45" s="287"/>
      <c r="AC45" s="287"/>
      <c r="AD45" s="287"/>
      <c r="AE45" s="287"/>
      <c r="AF45" s="3"/>
      <c r="AG45" s="58"/>
      <c r="AH45">
        <f>VLOOKUP(D45,BS:BU,3,FALSE)</f>
        <v>0</v>
      </c>
      <c r="BN45" s="71"/>
    </row>
    <row r="46" spans="2:66" ht="12.75">
      <c r="B46" s="116"/>
      <c r="C46" s="41"/>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58"/>
      <c r="BN46" s="71"/>
    </row>
    <row r="47" spans="2:66" ht="12.75">
      <c r="B47" s="116"/>
      <c r="C47" s="41" t="s">
        <v>17</v>
      </c>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58"/>
      <c r="BN47" s="71"/>
    </row>
    <row r="48" spans="2:66" ht="14.25" customHeight="1">
      <c r="B48" s="116"/>
      <c r="C48" s="41" t="s">
        <v>18</v>
      </c>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58"/>
      <c r="BN48" s="71"/>
    </row>
    <row r="49" spans="2:67" ht="17.25" customHeight="1">
      <c r="B49" s="90"/>
      <c r="C49" s="41" t="s">
        <v>3</v>
      </c>
      <c r="D49" s="3"/>
      <c r="E49" s="3"/>
      <c r="F49" s="3"/>
      <c r="G49" s="3"/>
      <c r="H49" s="3"/>
      <c r="I49" s="3"/>
      <c r="J49" s="3"/>
      <c r="K49" s="3"/>
      <c r="L49" s="3"/>
      <c r="M49" s="3"/>
      <c r="N49" s="3"/>
      <c r="O49" s="3"/>
      <c r="P49" s="3"/>
      <c r="Q49" s="3" t="s">
        <v>125</v>
      </c>
      <c r="R49" s="3"/>
      <c r="S49" s="3"/>
      <c r="T49" s="3"/>
      <c r="U49" s="248"/>
      <c r="V49" s="249"/>
      <c r="W49" s="249"/>
      <c r="X49" s="250"/>
      <c r="Y49" s="3" t="s">
        <v>126</v>
      </c>
      <c r="Z49" s="3"/>
      <c r="AA49" s="3"/>
      <c r="AB49" s="3" t="s">
        <v>127</v>
      </c>
      <c r="AC49" s="3"/>
      <c r="AD49" s="3"/>
      <c r="AE49" s="3"/>
      <c r="AF49" s="3"/>
      <c r="AG49" s="58"/>
      <c r="AH49" t="e">
        <f>VLOOKUP(U49,BN:BO,2,FALSE)</f>
        <v>#N/A</v>
      </c>
      <c r="BN49" s="71">
        <v>0.739583333333334</v>
      </c>
      <c r="BO49" s="72">
        <v>10.5</v>
      </c>
    </row>
    <row r="50" spans="2:67" ht="17.25" customHeight="1">
      <c r="B50" s="90"/>
      <c r="C50" s="41"/>
      <c r="D50" s="251" t="s">
        <v>316</v>
      </c>
      <c r="E50" s="252"/>
      <c r="F50" s="3" t="s">
        <v>253</v>
      </c>
      <c r="G50" s="251"/>
      <c r="H50" s="252"/>
      <c r="I50" s="3" t="s">
        <v>254</v>
      </c>
      <c r="J50" s="251"/>
      <c r="K50" s="252"/>
      <c r="L50" s="3" t="s">
        <v>255</v>
      </c>
      <c r="M50" s="118"/>
      <c r="N50" s="3" t="s">
        <v>122</v>
      </c>
      <c r="O50" s="3"/>
      <c r="P50" s="3"/>
      <c r="Q50" s="3"/>
      <c r="R50" s="3"/>
      <c r="S50" s="3"/>
      <c r="T50" s="3"/>
      <c r="U50" s="3"/>
      <c r="V50" s="3"/>
      <c r="W50" s="3"/>
      <c r="X50" s="3"/>
      <c r="Y50" s="3"/>
      <c r="Z50" s="3"/>
      <c r="AA50" s="3"/>
      <c r="AB50" s="253" t="e">
        <f>AH51-AH49</f>
        <v>#N/A</v>
      </c>
      <c r="AC50" s="254"/>
      <c r="AD50" s="255"/>
      <c r="AE50" s="3" t="s">
        <v>128</v>
      </c>
      <c r="AF50" s="3"/>
      <c r="AG50" s="58"/>
      <c r="BN50" s="71">
        <v>0.75</v>
      </c>
      <c r="BO50" s="72">
        <v>10.75</v>
      </c>
    </row>
    <row r="51" spans="2:67" ht="17.25" customHeight="1">
      <c r="B51" s="90"/>
      <c r="C51" s="41"/>
      <c r="D51" s="3"/>
      <c r="E51" s="3"/>
      <c r="F51" s="3"/>
      <c r="G51" s="3"/>
      <c r="H51" s="3"/>
      <c r="I51" s="3"/>
      <c r="J51" s="3"/>
      <c r="K51" s="3"/>
      <c r="L51" s="3"/>
      <c r="M51" s="3"/>
      <c r="N51" s="3"/>
      <c r="O51" s="3"/>
      <c r="P51" s="3"/>
      <c r="Q51" s="3" t="s">
        <v>124</v>
      </c>
      <c r="R51" s="3"/>
      <c r="S51" s="3"/>
      <c r="T51" s="3"/>
      <c r="U51" s="248"/>
      <c r="V51" s="249"/>
      <c r="W51" s="249"/>
      <c r="X51" s="250"/>
      <c r="Y51" s="3" t="s">
        <v>123</v>
      </c>
      <c r="Z51" s="3"/>
      <c r="AA51" s="3"/>
      <c r="AB51" s="3"/>
      <c r="AC51" s="3"/>
      <c r="AD51" s="3"/>
      <c r="AE51" s="3"/>
      <c r="AF51" s="3"/>
      <c r="AG51" s="58"/>
      <c r="AH51" t="e">
        <f>VLOOKUP(U51,BN:BO,2,FALSE)</f>
        <v>#N/A</v>
      </c>
      <c r="BN51" s="71">
        <v>0.760416666666667</v>
      </c>
      <c r="BO51" s="72">
        <v>11</v>
      </c>
    </row>
    <row r="52" spans="2:66" ht="5.25" customHeight="1">
      <c r="B52" s="90"/>
      <c r="C52" s="41"/>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58"/>
      <c r="BN52" s="71"/>
    </row>
    <row r="53" spans="2:66" ht="17.25" customHeight="1">
      <c r="B53" s="90"/>
      <c r="C53" s="41" t="s">
        <v>19</v>
      </c>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58"/>
      <c r="BN53" s="71"/>
    </row>
    <row r="54" spans="2:66" ht="17.25" customHeight="1">
      <c r="B54" s="90"/>
      <c r="C54" s="41" t="s">
        <v>4</v>
      </c>
      <c r="D54" s="3"/>
      <c r="E54" s="3"/>
      <c r="F54" s="3"/>
      <c r="G54" s="3"/>
      <c r="H54" s="3"/>
      <c r="I54" s="3"/>
      <c r="J54" s="3"/>
      <c r="K54" s="3"/>
      <c r="L54" s="3"/>
      <c r="M54" s="3"/>
      <c r="N54" s="3"/>
      <c r="O54" s="3"/>
      <c r="P54" s="3"/>
      <c r="Q54" s="3"/>
      <c r="R54" s="3" t="s">
        <v>20</v>
      </c>
      <c r="S54" s="3"/>
      <c r="T54" s="3"/>
      <c r="U54" s="3"/>
      <c r="V54" s="3"/>
      <c r="W54" s="3"/>
      <c r="X54" s="3"/>
      <c r="Y54" s="3"/>
      <c r="Z54" s="3"/>
      <c r="AA54" s="3"/>
      <c r="AB54" s="3"/>
      <c r="AC54" s="3"/>
      <c r="AD54" s="3"/>
      <c r="AE54" s="3"/>
      <c r="AF54" s="3"/>
      <c r="AG54" s="58"/>
      <c r="BN54" s="71"/>
    </row>
    <row r="55" spans="2:66" ht="17.25" customHeight="1">
      <c r="B55" s="90"/>
      <c r="C55" s="41"/>
      <c r="D55" s="251"/>
      <c r="E55" s="252"/>
      <c r="F55" s="3" t="s">
        <v>253</v>
      </c>
      <c r="G55" s="251"/>
      <c r="H55" s="252"/>
      <c r="I55" s="3" t="s">
        <v>254</v>
      </c>
      <c r="J55" s="251"/>
      <c r="K55" s="252"/>
      <c r="L55" s="3" t="s">
        <v>255</v>
      </c>
      <c r="M55" s="118"/>
      <c r="N55" s="3" t="s">
        <v>122</v>
      </c>
      <c r="O55" s="3"/>
      <c r="P55" s="117" t="s">
        <v>5</v>
      </c>
      <c r="Q55" s="117"/>
      <c r="R55" s="3"/>
      <c r="S55" s="251"/>
      <c r="T55" s="252"/>
      <c r="U55" s="3" t="s">
        <v>253</v>
      </c>
      <c r="V55" s="251"/>
      <c r="W55" s="252"/>
      <c r="X55" s="3" t="s">
        <v>254</v>
      </c>
      <c r="Y55" s="251"/>
      <c r="Z55" s="252"/>
      <c r="AA55" s="3" t="s">
        <v>255</v>
      </c>
      <c r="AB55" s="118"/>
      <c r="AC55" s="3" t="s">
        <v>122</v>
      </c>
      <c r="AD55" s="3"/>
      <c r="AE55" s="117" t="s">
        <v>6</v>
      </c>
      <c r="AF55" s="3"/>
      <c r="AG55" s="58"/>
      <c r="BN55" s="71"/>
    </row>
    <row r="56" spans="2:66" ht="8.25" customHeight="1">
      <c r="B56" s="90"/>
      <c r="C56" s="41"/>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58"/>
      <c r="BN56" s="71"/>
    </row>
    <row r="57" spans="2:66" ht="17.25" customHeight="1">
      <c r="B57" s="90"/>
      <c r="C57" s="41" t="s">
        <v>21</v>
      </c>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58"/>
      <c r="BN57" s="71"/>
    </row>
    <row r="58" spans="2:66" ht="17.25" customHeight="1">
      <c r="B58" s="90"/>
      <c r="C58" s="41" t="s">
        <v>4</v>
      </c>
      <c r="D58" s="3"/>
      <c r="E58" s="3"/>
      <c r="F58" s="3"/>
      <c r="G58" s="3"/>
      <c r="H58" s="3"/>
      <c r="I58" s="3"/>
      <c r="J58" s="3"/>
      <c r="K58" s="3"/>
      <c r="L58" s="3"/>
      <c r="M58" s="3"/>
      <c r="N58" s="3"/>
      <c r="O58" s="3"/>
      <c r="P58" s="3"/>
      <c r="Q58" s="3"/>
      <c r="R58" s="3" t="s">
        <v>20</v>
      </c>
      <c r="S58" s="3"/>
      <c r="T58" s="3"/>
      <c r="U58" s="3"/>
      <c r="V58" s="3"/>
      <c r="W58" s="3"/>
      <c r="X58" s="3"/>
      <c r="Y58" s="3"/>
      <c r="Z58" s="3"/>
      <c r="AA58" s="3"/>
      <c r="AB58" s="3"/>
      <c r="AC58" s="3"/>
      <c r="AD58" s="3"/>
      <c r="AE58" s="3"/>
      <c r="AF58" s="3"/>
      <c r="AG58" s="58"/>
      <c r="BN58" s="71"/>
    </row>
    <row r="59" spans="2:66" ht="17.25" customHeight="1">
      <c r="B59" s="90"/>
      <c r="C59" s="41"/>
      <c r="D59" s="251"/>
      <c r="E59" s="252"/>
      <c r="F59" s="3" t="s">
        <v>253</v>
      </c>
      <c r="G59" s="251"/>
      <c r="H59" s="252"/>
      <c r="I59" s="3" t="s">
        <v>254</v>
      </c>
      <c r="J59" s="251"/>
      <c r="K59" s="252"/>
      <c r="L59" s="3" t="s">
        <v>255</v>
      </c>
      <c r="M59" s="118"/>
      <c r="N59" s="3" t="s">
        <v>122</v>
      </c>
      <c r="O59" s="3"/>
      <c r="P59" s="117" t="s">
        <v>5</v>
      </c>
      <c r="Q59" s="117"/>
      <c r="R59" s="3"/>
      <c r="S59" s="251"/>
      <c r="T59" s="252"/>
      <c r="U59" s="3" t="s">
        <v>253</v>
      </c>
      <c r="V59" s="251"/>
      <c r="W59" s="252"/>
      <c r="X59" s="3" t="s">
        <v>254</v>
      </c>
      <c r="Y59" s="251"/>
      <c r="Z59" s="252"/>
      <c r="AA59" s="3" t="s">
        <v>255</v>
      </c>
      <c r="AB59" s="118"/>
      <c r="AC59" s="3" t="s">
        <v>122</v>
      </c>
      <c r="AD59" s="3"/>
      <c r="AE59" s="117" t="s">
        <v>6</v>
      </c>
      <c r="AF59" s="3"/>
      <c r="AG59" s="58"/>
      <c r="BN59" s="71"/>
    </row>
    <row r="60" spans="2:66" ht="17.25" customHeight="1">
      <c r="B60" s="90"/>
      <c r="C60" s="41"/>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58"/>
      <c r="BN60" s="71"/>
    </row>
    <row r="61" spans="2:66" ht="17.25" customHeight="1">
      <c r="B61" s="90"/>
      <c r="C61" s="41" t="s">
        <v>22</v>
      </c>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58"/>
      <c r="BN61" s="71"/>
    </row>
    <row r="62" spans="2:66" ht="17.25" customHeight="1">
      <c r="B62" s="90"/>
      <c r="C62" s="41"/>
      <c r="D62" s="242"/>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4"/>
      <c r="AG62" s="58"/>
      <c r="BN62" s="71"/>
    </row>
    <row r="63" spans="2:66" ht="17.25" customHeight="1">
      <c r="B63" s="90"/>
      <c r="C63" s="41"/>
      <c r="D63" s="245"/>
      <c r="E63" s="246"/>
      <c r="F63" s="246"/>
      <c r="G63" s="246"/>
      <c r="H63" s="246"/>
      <c r="I63" s="246"/>
      <c r="J63" s="246"/>
      <c r="K63" s="246"/>
      <c r="L63" s="246"/>
      <c r="M63" s="246"/>
      <c r="N63" s="246"/>
      <c r="O63" s="246"/>
      <c r="P63" s="246"/>
      <c r="Q63" s="246"/>
      <c r="R63" s="246"/>
      <c r="S63" s="246"/>
      <c r="T63" s="246"/>
      <c r="U63" s="246"/>
      <c r="V63" s="246"/>
      <c r="W63" s="246"/>
      <c r="X63" s="246"/>
      <c r="Y63" s="246"/>
      <c r="Z63" s="246"/>
      <c r="AA63" s="246"/>
      <c r="AB63" s="246"/>
      <c r="AC63" s="246"/>
      <c r="AD63" s="246"/>
      <c r="AE63" s="246"/>
      <c r="AF63" s="247"/>
      <c r="AG63" s="58"/>
      <c r="BN63" s="71"/>
    </row>
    <row r="64" spans="2:67" ht="6.75" customHeight="1" thickBot="1">
      <c r="B64" s="91"/>
      <c r="C64" s="42"/>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8"/>
      <c r="BN64" s="71">
        <v>0.770833333333334</v>
      </c>
      <c r="BO64" s="72">
        <v>11.25</v>
      </c>
    </row>
    <row r="65" spans="2:67" ht="6.75" customHeight="1">
      <c r="B65" s="119" t="s">
        <v>141</v>
      </c>
      <c r="C65" s="38"/>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6"/>
      <c r="BN65" s="71">
        <v>0.781250000000001</v>
      </c>
      <c r="BO65" s="72">
        <v>11.5</v>
      </c>
    </row>
    <row r="66" spans="2:67" ht="17.25" customHeight="1">
      <c r="B66" s="120"/>
      <c r="C66" s="41"/>
      <c r="D66" s="3" t="s">
        <v>136</v>
      </c>
      <c r="E66" s="3"/>
      <c r="F66" s="3"/>
      <c r="G66" s="3"/>
      <c r="H66" s="134" t="s">
        <v>296</v>
      </c>
      <c r="I66" s="135"/>
      <c r="J66" s="135"/>
      <c r="K66" s="149"/>
      <c r="L66" s="3"/>
      <c r="M66" s="3"/>
      <c r="N66" s="3"/>
      <c r="O66" s="3"/>
      <c r="P66" s="3"/>
      <c r="Q66" s="3"/>
      <c r="R66" s="3"/>
      <c r="S66" s="3"/>
      <c r="T66" s="3"/>
      <c r="U66" s="3"/>
      <c r="V66" s="3"/>
      <c r="W66" s="3"/>
      <c r="X66" s="3"/>
      <c r="Y66" s="3"/>
      <c r="Z66" s="3"/>
      <c r="AA66" s="3"/>
      <c r="AB66" s="3"/>
      <c r="AC66" s="3"/>
      <c r="AD66" s="3"/>
      <c r="AE66" s="3"/>
      <c r="AF66" s="3"/>
      <c r="AG66" s="58"/>
      <c r="BN66" s="71">
        <v>0.791666666666667</v>
      </c>
      <c r="BO66" s="72">
        <v>11.75</v>
      </c>
    </row>
    <row r="67" spans="2:67" ht="11.25" customHeight="1">
      <c r="B67" s="120"/>
      <c r="C67" s="41"/>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58"/>
      <c r="BN67" s="71">
        <v>0.802083333333334</v>
      </c>
      <c r="BO67" s="72">
        <v>12</v>
      </c>
    </row>
    <row r="68" spans="2:33" ht="17.25" customHeight="1">
      <c r="B68" s="120"/>
      <c r="C68" s="41"/>
      <c r="D68" s="3" t="s">
        <v>135</v>
      </c>
      <c r="E68" s="3"/>
      <c r="F68" s="3"/>
      <c r="G68" s="3"/>
      <c r="H68" s="134" t="s">
        <v>296</v>
      </c>
      <c r="I68" s="135"/>
      <c r="J68" s="135"/>
      <c r="K68" s="149"/>
      <c r="L68" s="3"/>
      <c r="M68" s="3"/>
      <c r="N68" s="3"/>
      <c r="O68" s="3"/>
      <c r="P68" s="3"/>
      <c r="Q68" s="3"/>
      <c r="R68" s="3"/>
      <c r="S68" s="3"/>
      <c r="T68" s="3"/>
      <c r="U68" s="3"/>
      <c r="V68" s="3"/>
      <c r="W68" s="3"/>
      <c r="X68" s="3"/>
      <c r="Y68" s="3"/>
      <c r="Z68" s="3"/>
      <c r="AA68" s="3"/>
      <c r="AB68" s="3"/>
      <c r="AC68" s="3"/>
      <c r="AD68" s="3"/>
      <c r="AE68" s="3"/>
      <c r="AF68" s="3"/>
      <c r="AG68" s="58"/>
    </row>
    <row r="69" spans="2:33" ht="6" customHeight="1" thickBot="1">
      <c r="B69" s="121"/>
      <c r="C69" s="42"/>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8"/>
    </row>
    <row r="70" spans="2:33" ht="8.25" customHeight="1">
      <c r="B70" s="241" t="s">
        <v>153</v>
      </c>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6"/>
    </row>
    <row r="71" spans="2:33" ht="17.25" customHeight="1">
      <c r="B71" s="120"/>
      <c r="C71" s="3" t="s">
        <v>142</v>
      </c>
      <c r="D71" s="3"/>
      <c r="E71" s="3"/>
      <c r="F71" s="3"/>
      <c r="G71" s="3"/>
      <c r="H71" s="3"/>
      <c r="I71" s="3"/>
      <c r="J71" s="3"/>
      <c r="K71" s="3"/>
      <c r="L71" s="3"/>
      <c r="M71" s="3"/>
      <c r="N71" s="3"/>
      <c r="O71" s="3"/>
      <c r="P71" s="3"/>
      <c r="Q71" s="3"/>
      <c r="R71" s="3"/>
      <c r="S71" s="3"/>
      <c r="T71" s="134" t="s">
        <v>316</v>
      </c>
      <c r="U71" s="143"/>
      <c r="V71" s="143"/>
      <c r="W71" s="143"/>
      <c r="X71" s="143"/>
      <c r="Y71" s="143"/>
      <c r="Z71" s="143"/>
      <c r="AA71" s="143"/>
      <c r="AB71" s="143"/>
      <c r="AC71" s="143"/>
      <c r="AD71" s="143"/>
      <c r="AE71" s="143"/>
      <c r="AF71" s="144"/>
      <c r="AG71" s="58"/>
    </row>
    <row r="72" spans="2:33" ht="7.5" customHeight="1">
      <c r="B72" s="120"/>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58"/>
    </row>
    <row r="73" spans="2:33" ht="17.25" customHeight="1">
      <c r="B73" s="120"/>
      <c r="C73" s="3"/>
      <c r="D73" s="3"/>
      <c r="E73" s="3"/>
      <c r="F73" s="3" t="s">
        <v>152</v>
      </c>
      <c r="G73" s="3"/>
      <c r="H73" s="3"/>
      <c r="I73" s="3"/>
      <c r="J73" s="3"/>
      <c r="K73" s="3"/>
      <c r="L73" s="3"/>
      <c r="M73" s="3"/>
      <c r="N73" s="3"/>
      <c r="O73" s="3"/>
      <c r="P73" s="3"/>
      <c r="Q73" s="3"/>
      <c r="R73" s="3"/>
      <c r="S73" s="3"/>
      <c r="T73" s="134"/>
      <c r="U73" s="143"/>
      <c r="V73" s="143"/>
      <c r="W73" s="143"/>
      <c r="X73" s="143"/>
      <c r="Y73" s="143"/>
      <c r="Z73" s="143"/>
      <c r="AA73" s="143"/>
      <c r="AB73" s="143"/>
      <c r="AC73" s="143"/>
      <c r="AD73" s="143"/>
      <c r="AE73" s="143"/>
      <c r="AF73" s="144"/>
      <c r="AG73" s="58"/>
    </row>
    <row r="74" spans="2:33" ht="17.25" customHeight="1" thickBot="1">
      <c r="B74" s="121"/>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8"/>
    </row>
  </sheetData>
  <sheetProtection/>
  <mergeCells count="137">
    <mergeCell ref="Q11:R11"/>
    <mergeCell ref="AC7:AG7"/>
    <mergeCell ref="T13:X13"/>
    <mergeCell ref="T16:X16"/>
    <mergeCell ref="N34:R34"/>
    <mergeCell ref="O12:Q12"/>
    <mergeCell ref="AD11:AG11"/>
    <mergeCell ref="N24:R24"/>
    <mergeCell ref="Y16:Z16"/>
    <mergeCell ref="P26:Q26"/>
    <mergeCell ref="D59:E59"/>
    <mergeCell ref="G59:H59"/>
    <mergeCell ref="AE1:AF1"/>
    <mergeCell ref="U5:U6"/>
    <mergeCell ref="X5:AG5"/>
    <mergeCell ref="X6:AG6"/>
    <mergeCell ref="Y1:Z1"/>
    <mergeCell ref="AB1:AC1"/>
    <mergeCell ref="W11:X11"/>
    <mergeCell ref="N33:R33"/>
    <mergeCell ref="S30:AG30"/>
    <mergeCell ref="S45:AE45"/>
    <mergeCell ref="D55:E55"/>
    <mergeCell ref="G55:H55"/>
    <mergeCell ref="U49:X49"/>
    <mergeCell ref="D50:E50"/>
    <mergeCell ref="J50:K50"/>
    <mergeCell ref="N22:R22"/>
    <mergeCell ref="N20:O20"/>
    <mergeCell ref="T27:U27"/>
    <mergeCell ref="V27:W27"/>
    <mergeCell ref="X27:AG28"/>
    <mergeCell ref="P39:AG39"/>
    <mergeCell ref="S35:AG35"/>
    <mergeCell ref="S34:AG34"/>
    <mergeCell ref="N32:R32"/>
    <mergeCell ref="S31:AG31"/>
    <mergeCell ref="T28:U28"/>
    <mergeCell ref="V28:W28"/>
    <mergeCell ref="Y59:Z59"/>
    <mergeCell ref="S25:AG25"/>
    <mergeCell ref="V26:W26"/>
    <mergeCell ref="S23:AG23"/>
    <mergeCell ref="S59:T59"/>
    <mergeCell ref="S55:T55"/>
    <mergeCell ref="V59:W59"/>
    <mergeCell ref="Y55:Z55"/>
    <mergeCell ref="G18:Q18"/>
    <mergeCell ref="V18:AG18"/>
    <mergeCell ref="G19:Q19"/>
    <mergeCell ref="T26:U26"/>
    <mergeCell ref="V24:W24"/>
    <mergeCell ref="M13:Q13"/>
    <mergeCell ref="I15:Q15"/>
    <mergeCell ref="R13:S13"/>
    <mergeCell ref="N26:O26"/>
    <mergeCell ref="S22:AG22"/>
    <mergeCell ref="S21:AG21"/>
    <mergeCell ref="V19:AG19"/>
    <mergeCell ref="AA16:AG16"/>
    <mergeCell ref="R15:T15"/>
    <mergeCell ref="Z15:AD15"/>
    <mergeCell ref="V17:AG17"/>
    <mergeCell ref="U15:Y15"/>
    <mergeCell ref="E14:AG14"/>
    <mergeCell ref="C15:E16"/>
    <mergeCell ref="F15:F16"/>
    <mergeCell ref="G15:H15"/>
    <mergeCell ref="AA13:AG13"/>
    <mergeCell ref="G16:H16"/>
    <mergeCell ref="Y13:Z13"/>
    <mergeCell ref="R27:S27"/>
    <mergeCell ref="R26:S26"/>
    <mergeCell ref="H27:I27"/>
    <mergeCell ref="N27:O27"/>
    <mergeCell ref="U7:W7"/>
    <mergeCell ref="X7:AB7"/>
    <mergeCell ref="R12:Y12"/>
    <mergeCell ref="T11:U11"/>
    <mergeCell ref="K13:L13"/>
    <mergeCell ref="I16:Q16"/>
    <mergeCell ref="R28:S28"/>
    <mergeCell ref="H26:I26"/>
    <mergeCell ref="N28:O28"/>
    <mergeCell ref="P28:Q28"/>
    <mergeCell ref="B20:B28"/>
    <mergeCell ref="P27:Q27"/>
    <mergeCell ref="J27:K27"/>
    <mergeCell ref="L27:M27"/>
    <mergeCell ref="F28:G28"/>
    <mergeCell ref="N23:R23"/>
    <mergeCell ref="J12:N12"/>
    <mergeCell ref="B10:B12"/>
    <mergeCell ref="E10:I10"/>
    <mergeCell ref="J10:N10"/>
    <mergeCell ref="E11:I11"/>
    <mergeCell ref="F27:G27"/>
    <mergeCell ref="N21:R21"/>
    <mergeCell ref="B17:B19"/>
    <mergeCell ref="G17:Q17"/>
    <mergeCell ref="N25:R25"/>
    <mergeCell ref="B36:B39"/>
    <mergeCell ref="P36:AG36"/>
    <mergeCell ref="P37:AG37"/>
    <mergeCell ref="P38:AG38"/>
    <mergeCell ref="B13:B16"/>
    <mergeCell ref="C13:D14"/>
    <mergeCell ref="H13:I13"/>
    <mergeCell ref="J28:K28"/>
    <mergeCell ref="L28:M28"/>
    <mergeCell ref="H28:I28"/>
    <mergeCell ref="D62:AF63"/>
    <mergeCell ref="U51:X51"/>
    <mergeCell ref="G50:H50"/>
    <mergeCell ref="B40:B42"/>
    <mergeCell ref="C40:AG42"/>
    <mergeCell ref="AB50:AD50"/>
    <mergeCell ref="V55:W55"/>
    <mergeCell ref="J59:K59"/>
    <mergeCell ref="J55:K55"/>
    <mergeCell ref="D45:O45"/>
    <mergeCell ref="T71:AF71"/>
    <mergeCell ref="B70:B74"/>
    <mergeCell ref="T73:AF73"/>
    <mergeCell ref="B65:B69"/>
    <mergeCell ref="H66:K66"/>
    <mergeCell ref="H68:K68"/>
    <mergeCell ref="B29:B35"/>
    <mergeCell ref="N29:R29"/>
    <mergeCell ref="N35:R35"/>
    <mergeCell ref="N30:R30"/>
    <mergeCell ref="N31:R31"/>
    <mergeCell ref="J11:N11"/>
    <mergeCell ref="R16:S16"/>
    <mergeCell ref="S32:AG32"/>
    <mergeCell ref="O11:P11"/>
    <mergeCell ref="E12:I12"/>
  </mergeCells>
  <conditionalFormatting sqref="Z15:AD15">
    <cfRule type="expression" priority="53" dxfId="18">
      <formula>$AH$15&gt;0</formula>
    </cfRule>
    <cfRule type="cellIs" priority="54" dxfId="0" operator="equal">
      <formula>$AH$7=1</formula>
    </cfRule>
  </conditionalFormatting>
  <conditionalFormatting sqref="S21:AG21">
    <cfRule type="expression" priority="52" dxfId="18">
      <formula>$AH$21&gt;0</formula>
    </cfRule>
  </conditionalFormatting>
  <conditionalFormatting sqref="S22:AG22">
    <cfRule type="expression" priority="51" dxfId="18">
      <formula>$AH$22</formula>
    </cfRule>
  </conditionalFormatting>
  <conditionalFormatting sqref="S23:AG23">
    <cfRule type="expression" priority="50" dxfId="18">
      <formula>$AH$23&gt;0</formula>
    </cfRule>
  </conditionalFormatting>
  <conditionalFormatting sqref="S25:AG25">
    <cfRule type="expression" priority="49" dxfId="18">
      <formula>$AH$25&gt;0</formula>
    </cfRule>
  </conditionalFormatting>
  <conditionalFormatting sqref="V24:W24">
    <cfRule type="expression" priority="48" dxfId="18">
      <formula>$AH$24&gt;0</formula>
    </cfRule>
  </conditionalFormatting>
  <conditionalFormatting sqref="S30:AG30">
    <cfRule type="expression" priority="47" dxfId="18">
      <formula>$AH$30&gt;0</formula>
    </cfRule>
  </conditionalFormatting>
  <conditionalFormatting sqref="S31:AG31">
    <cfRule type="expression" priority="46" dxfId="18">
      <formula>$AH$31&gt;0</formula>
    </cfRule>
  </conditionalFormatting>
  <conditionalFormatting sqref="S32:AG32">
    <cfRule type="expression" priority="45" dxfId="18">
      <formula>$AH$32&gt;0</formula>
    </cfRule>
  </conditionalFormatting>
  <conditionalFormatting sqref="S34:AG34">
    <cfRule type="expression" priority="44" dxfId="18">
      <formula>$AH$34&gt;0</formula>
    </cfRule>
  </conditionalFormatting>
  <conditionalFormatting sqref="S35:AG35">
    <cfRule type="expression" priority="43" dxfId="18">
      <formula>$AH$35&gt;0</formula>
    </cfRule>
  </conditionalFormatting>
  <conditionalFormatting sqref="E11:I11">
    <cfRule type="expression" priority="42" dxfId="106">
      <formula>$E$11=0</formula>
    </cfRule>
  </conditionalFormatting>
  <conditionalFormatting sqref="J11:N11">
    <cfRule type="expression" priority="41" dxfId="106">
      <formula>$J$11=0</formula>
    </cfRule>
  </conditionalFormatting>
  <conditionalFormatting sqref="O11:P11">
    <cfRule type="expression" priority="40" dxfId="106">
      <formula>$O$11=0</formula>
    </cfRule>
  </conditionalFormatting>
  <conditionalFormatting sqref="E12:I12">
    <cfRule type="expression" priority="37" dxfId="106">
      <formula>$E$12=0</formula>
    </cfRule>
  </conditionalFormatting>
  <conditionalFormatting sqref="J12:N12">
    <cfRule type="expression" priority="36" dxfId="106">
      <formula>$J$12=0</formula>
    </cfRule>
  </conditionalFormatting>
  <conditionalFormatting sqref="T11:U11">
    <cfRule type="expression" priority="34" dxfId="106">
      <formula>$T$11=0</formula>
    </cfRule>
  </conditionalFormatting>
  <conditionalFormatting sqref="W11:X11">
    <cfRule type="expression" priority="33" dxfId="106">
      <formula>$W$11=0</formula>
    </cfRule>
  </conditionalFormatting>
  <conditionalFormatting sqref="Q11:R11">
    <cfRule type="expression" priority="32" dxfId="106">
      <formula>$Q$11=0</formula>
    </cfRule>
  </conditionalFormatting>
  <conditionalFormatting sqref="AC7:AG7">
    <cfRule type="expression" priority="30" dxfId="107">
      <formula>$AC$7=0</formula>
    </cfRule>
  </conditionalFormatting>
  <conditionalFormatting sqref="AD11:AG11">
    <cfRule type="expression" priority="29" dxfId="106">
      <formula>$AD$11=0</formula>
    </cfRule>
  </conditionalFormatting>
  <conditionalFormatting sqref="R12:Y12">
    <cfRule type="expression" priority="28" dxfId="106">
      <formula>$R$12=0</formula>
    </cfRule>
  </conditionalFormatting>
  <conditionalFormatting sqref="D45:O45">
    <cfRule type="expression" priority="27" dxfId="108">
      <formula>$D$45=0</formula>
    </cfRule>
  </conditionalFormatting>
  <conditionalFormatting sqref="S45:AE45">
    <cfRule type="expression" priority="26" dxfId="106">
      <formula>$S$45=0</formula>
    </cfRule>
  </conditionalFormatting>
  <conditionalFormatting sqref="Q45">
    <cfRule type="expression" priority="25" dxfId="108">
      <formula>$D$45=0</formula>
    </cfRule>
  </conditionalFormatting>
  <conditionalFormatting sqref="D50:E50 G50:H50 J50:K50 M50 U49:X49 U51:X51">
    <cfRule type="expression" priority="24" dxfId="0">
      <formula>$AH$45=1</formula>
    </cfRule>
  </conditionalFormatting>
  <conditionalFormatting sqref="D55:E55 G55:H55 J55:K55 M55 S55:T55 V55:W55 Y55:Z55 AB55">
    <cfRule type="expression" priority="23" dxfId="0">
      <formula>$AH$45=2</formula>
    </cfRule>
  </conditionalFormatting>
  <conditionalFormatting sqref="D59:E59 G59:H59 J59:K59 M59 S59:T59 V59:W59 Y59:Z59 AB59">
    <cfRule type="expression" priority="22" dxfId="0">
      <formula>$AH$45=3</formula>
    </cfRule>
  </conditionalFormatting>
  <conditionalFormatting sqref="D62:AF63">
    <cfRule type="expression" priority="21" dxfId="0">
      <formula>$AH$45=4</formula>
    </cfRule>
  </conditionalFormatting>
  <conditionalFormatting sqref="X5:AG5">
    <cfRule type="expression" priority="20" dxfId="106">
      <formula>$X$5=0</formula>
    </cfRule>
  </conditionalFormatting>
  <conditionalFormatting sqref="X6:AG6">
    <cfRule type="expression" priority="19" dxfId="106">
      <formula>$X$6=0</formula>
    </cfRule>
  </conditionalFormatting>
  <conditionalFormatting sqref="X7:AB7">
    <cfRule type="expression" priority="18" dxfId="106">
      <formula>$X$7=0</formula>
    </cfRule>
  </conditionalFormatting>
  <conditionalFormatting sqref="F13">
    <cfRule type="expression" priority="17" dxfId="106">
      <formula>$F$13=0</formula>
    </cfRule>
  </conditionalFormatting>
  <conditionalFormatting sqref="H13:I13">
    <cfRule type="expression" priority="16" dxfId="106">
      <formula>$H$13=0</formula>
    </cfRule>
  </conditionalFormatting>
  <conditionalFormatting sqref="M13:Q13">
    <cfRule type="expression" priority="15" dxfId="106">
      <formula>$M$13=0</formula>
    </cfRule>
  </conditionalFormatting>
  <conditionalFormatting sqref="T13:X13">
    <cfRule type="expression" priority="14" dxfId="106">
      <formula>$T$13=0</formula>
    </cfRule>
  </conditionalFormatting>
  <conditionalFormatting sqref="I15:Q15">
    <cfRule type="expression" priority="13" dxfId="106">
      <formula>$I$15=0</formula>
    </cfRule>
  </conditionalFormatting>
  <conditionalFormatting sqref="I16:Q16">
    <cfRule type="expression" priority="12" dxfId="106">
      <formula>$I$16=0</formula>
    </cfRule>
  </conditionalFormatting>
  <conditionalFormatting sqref="U15:Y15">
    <cfRule type="expression" priority="11" dxfId="106">
      <formula>$U$15=0</formula>
    </cfRule>
  </conditionalFormatting>
  <conditionalFormatting sqref="T16:X16">
    <cfRule type="expression" priority="10" dxfId="106">
      <formula>$T$16=0</formula>
    </cfRule>
  </conditionalFormatting>
  <conditionalFormatting sqref="AA16:AG16">
    <cfRule type="expression" priority="9" dxfId="106">
      <formula>$AA$16=0</formula>
    </cfRule>
  </conditionalFormatting>
  <conditionalFormatting sqref="G17:Q17">
    <cfRule type="expression" priority="8" dxfId="106">
      <formula>$G$17=0</formula>
    </cfRule>
  </conditionalFormatting>
  <conditionalFormatting sqref="G18:Q18">
    <cfRule type="expression" priority="7" dxfId="106">
      <formula>$G$18=0</formula>
    </cfRule>
  </conditionalFormatting>
  <conditionalFormatting sqref="G19:Q19">
    <cfRule type="expression" priority="6" dxfId="106">
      <formula>$G$19=0</formula>
    </cfRule>
  </conditionalFormatting>
  <conditionalFormatting sqref="V17:AG17">
    <cfRule type="expression" priority="5" dxfId="106">
      <formula>$V$17=0</formula>
    </cfRule>
  </conditionalFormatting>
  <conditionalFormatting sqref="V18:AG18">
    <cfRule type="expression" priority="4" dxfId="106">
      <formula>$V$18=0</formula>
    </cfRule>
  </conditionalFormatting>
  <conditionalFormatting sqref="V19:AG19">
    <cfRule type="expression" priority="3" dxfId="106">
      <formula>$V$19=0</formula>
    </cfRule>
  </conditionalFormatting>
  <conditionalFormatting sqref="AA13:AG13">
    <cfRule type="expression" priority="2" dxfId="106">
      <formula>$AA$13=0</formula>
    </cfRule>
  </conditionalFormatting>
  <conditionalFormatting sqref="E14:AG14">
    <cfRule type="expression" priority="1" dxfId="106">
      <formula>$E$14=0</formula>
    </cfRule>
  </conditionalFormatting>
  <dataValidations count="21">
    <dataValidation type="list" allowBlank="1" showInputMessage="1" showErrorMessage="1" sqref="N35:R35">
      <formula1>$BJ$1:$BJ$5</formula1>
    </dataValidation>
    <dataValidation type="list" allowBlank="1" showInputMessage="1" showErrorMessage="1" sqref="N34:R34">
      <formula1>$BH$1:$BH$5</formula1>
    </dataValidation>
    <dataValidation type="list" allowBlank="1" showInputMessage="1" showErrorMessage="1" sqref="N33:R33">
      <formula1>$BG$1:$BG$4</formula1>
    </dataValidation>
    <dataValidation type="list" allowBlank="1" showInputMessage="1" showErrorMessage="1" sqref="N31:R32">
      <formula1>$BE$1:$BE$6</formula1>
    </dataValidation>
    <dataValidation type="list" allowBlank="1" showInputMessage="1" showErrorMessage="1" sqref="N30:R30">
      <formula1>$BC$1:$BC$7</formula1>
    </dataValidation>
    <dataValidation type="list" allowBlank="1" showInputMessage="1" showErrorMessage="1" sqref="N29:R29">
      <formula1>$BB$1:$BB$4</formula1>
    </dataValidation>
    <dataValidation type="list" allowBlank="1" showInputMessage="1" showErrorMessage="1" sqref="F28:W28">
      <formula1>$BA$1:$BA$5</formula1>
    </dataValidation>
    <dataValidation type="list" allowBlank="1" showInputMessage="1" showErrorMessage="1" sqref="F27:W27">
      <formula1>$AZ$1:$AZ$3</formula1>
    </dataValidation>
    <dataValidation type="list" allowBlank="1" showInputMessage="1" showErrorMessage="1" sqref="N24:R24">
      <formula1>$AX$1:$AX$3</formula1>
    </dataValidation>
    <dataValidation type="list" allowBlank="1" showInputMessage="1" showErrorMessage="1" sqref="N25:R25 N21:R23">
      <formula1>$AV$1:$AV$3</formula1>
    </dataValidation>
    <dataValidation type="list" allowBlank="1" showInputMessage="1" showErrorMessage="1" sqref="N20:O20">
      <formula1>$AU$1:$AU$25</formula1>
    </dataValidation>
    <dataValidation type="list" allowBlank="1" showInputMessage="1" showErrorMessage="1" sqref="Y1:Z1">
      <formula1>$AK$1:$AK$11</formula1>
    </dataValidation>
    <dataValidation allowBlank="1" showInputMessage="1" showErrorMessage="1" imeMode="halfKatakana" sqref="X5:AG6 E11:N11"/>
    <dataValidation type="list" allowBlank="1" showInputMessage="1" showErrorMessage="1" sqref="D50:E50 D55:E55 S55:T55 D59:E59 S59:T59">
      <formula1>$BL$1:$BL$9</formula1>
    </dataValidation>
    <dataValidation type="list" allowBlank="1" showInputMessage="1" showErrorMessage="1" sqref="M50 M55 AB55 M59 AB59">
      <formula1>$BM$1:$BM$7</formula1>
    </dataValidation>
    <dataValidation type="list" allowBlank="1" showInputMessage="1" showErrorMessage="1" sqref="U49:X49 U51:X51">
      <formula1>$BN$1:$BN$67</formula1>
    </dataValidation>
    <dataValidation type="list" allowBlank="1" showInputMessage="1" showErrorMessage="1" sqref="H66:K66 H68:K68">
      <formula1>$BQ$1:$BQ$4</formula1>
    </dataValidation>
    <dataValidation type="list" allowBlank="1" showInputMessage="1" showErrorMessage="1" sqref="T71:AF71">
      <formula1>$BR$1:$BR$10</formula1>
    </dataValidation>
    <dataValidation type="list" allowBlank="1" showInputMessage="1" showErrorMessage="1" sqref="AE1:AF1 J50:K50 J55:K55 Y55:Z55 J59:K59 Y59:Z59">
      <formula1>$AM$1:$AM$32</formula1>
    </dataValidation>
    <dataValidation type="list" allowBlank="1" showInputMessage="1" showErrorMessage="1" sqref="AB1:AC1 G50:H50 G55:H55 V55:W55 G59:H59 V59:W59">
      <formula1>$AL$1:$AL$13</formula1>
    </dataValidation>
    <dataValidation type="list" allowBlank="1" showInputMessage="1" showErrorMessage="1" sqref="D45:O45">
      <formula1>$BS$1:$BS$5</formula1>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95"/>
  <colBreaks count="1" manualBreakCount="1">
    <brk id="33" max="65535" man="1"/>
  </colBreaks>
</worksheet>
</file>

<file path=xl/worksheets/sheet4.xml><?xml version="1.0" encoding="utf-8"?>
<worksheet xmlns="http://schemas.openxmlformats.org/spreadsheetml/2006/main" xmlns:r="http://schemas.openxmlformats.org/officeDocument/2006/relationships">
  <dimension ref="A1:BU74"/>
  <sheetViews>
    <sheetView showGridLines="0" showRowColHeaders="0" zoomScalePageLayoutView="0" workbookViewId="0" topLeftCell="B1">
      <selection activeCell="CD49" sqref="CD49"/>
    </sheetView>
  </sheetViews>
  <sheetFormatPr defaultColWidth="2.75390625" defaultRowHeight="17.25" customHeight="1"/>
  <cols>
    <col min="1" max="1" width="0" style="0" hidden="1" customWidth="1"/>
    <col min="2" max="2" width="3.625" style="0" customWidth="1"/>
    <col min="3" max="5" width="2.75390625" style="0" customWidth="1"/>
    <col min="6" max="6" width="3.125" style="0" customWidth="1"/>
    <col min="7" max="7" width="1.37890625" style="0" customWidth="1"/>
    <col min="8" max="9" width="2.75390625" style="0" customWidth="1"/>
    <col min="10" max="10" width="0.6171875" style="0" customWidth="1"/>
    <col min="11" max="11" width="4.375" style="0" customWidth="1"/>
    <col min="12" max="18" width="2.75390625" style="0" customWidth="1"/>
    <col min="19" max="19" width="3.125" style="0" customWidth="1"/>
    <col min="20" max="33" width="2.75390625" style="0" customWidth="1"/>
    <col min="34" max="34" width="7.125" style="0" hidden="1" customWidth="1"/>
    <col min="35" max="41" width="2.75390625" style="0" hidden="1" customWidth="1"/>
    <col min="42" max="42" width="5.50390625" style="0" hidden="1" customWidth="1"/>
    <col min="43" max="44" width="2.75390625" style="0" hidden="1" customWidth="1"/>
    <col min="45" max="45" width="9.50390625" style="0" hidden="1" customWidth="1"/>
    <col min="46" max="46" width="2.75390625" style="0" hidden="1" customWidth="1"/>
    <col min="47" max="47" width="5.50390625" style="0" hidden="1" customWidth="1"/>
    <col min="48" max="63" width="2.75390625" style="0" hidden="1" customWidth="1"/>
    <col min="64" max="64" width="5.50390625" style="0" hidden="1" customWidth="1"/>
    <col min="65" max="65" width="2.75390625" style="0" hidden="1" customWidth="1"/>
    <col min="66" max="66" width="9.125" style="0" hidden="1" customWidth="1"/>
    <col min="67" max="67" width="6.50390625" style="72" hidden="1" customWidth="1"/>
    <col min="68" max="73" width="2.75390625" style="0" hidden="1" customWidth="1"/>
    <col min="74" max="76" width="2.75390625" style="0" customWidth="1"/>
  </cols>
  <sheetData>
    <row r="1" spans="25:73" ht="17.25" customHeight="1">
      <c r="Y1" s="228">
        <v>2017</v>
      </c>
      <c r="Z1" s="167"/>
      <c r="AA1" t="s">
        <v>253</v>
      </c>
      <c r="AB1" s="228" t="s">
        <v>261</v>
      </c>
      <c r="AC1" s="167"/>
      <c r="AD1" t="s">
        <v>254</v>
      </c>
      <c r="AE1" s="228" t="s">
        <v>287</v>
      </c>
      <c r="AF1" s="167"/>
      <c r="AG1" t="s">
        <v>255</v>
      </c>
      <c r="AH1" t="str">
        <f>Y1&amp;AB1&amp;AE1</f>
        <v>20170328</v>
      </c>
      <c r="AN1" t="s">
        <v>297</v>
      </c>
      <c r="AO1">
        <v>1</v>
      </c>
      <c r="AV1" t="s">
        <v>297</v>
      </c>
      <c r="AW1">
        <v>1</v>
      </c>
      <c r="AX1" t="s">
        <v>297</v>
      </c>
      <c r="AY1">
        <v>1</v>
      </c>
      <c r="BA1" t="s">
        <v>206</v>
      </c>
      <c r="BB1" t="s">
        <v>297</v>
      </c>
      <c r="BC1" t="s">
        <v>297</v>
      </c>
      <c r="BD1">
        <v>1</v>
      </c>
      <c r="BE1" t="s">
        <v>297</v>
      </c>
      <c r="BF1">
        <v>1</v>
      </c>
      <c r="BG1" t="s">
        <v>317</v>
      </c>
      <c r="BH1" t="s">
        <v>317</v>
      </c>
      <c r="BI1">
        <v>1</v>
      </c>
      <c r="BJ1" t="s">
        <v>317</v>
      </c>
      <c r="BK1">
        <v>1</v>
      </c>
      <c r="BL1" t="s">
        <v>317</v>
      </c>
      <c r="BM1" t="s">
        <v>317</v>
      </c>
      <c r="BQ1" t="s">
        <v>137</v>
      </c>
      <c r="BR1" t="s">
        <v>317</v>
      </c>
      <c r="BS1">
        <v>0</v>
      </c>
      <c r="BT1">
        <v>0</v>
      </c>
      <c r="BU1">
        <v>0</v>
      </c>
    </row>
    <row r="2" spans="2:73" ht="12.75">
      <c r="B2" t="s">
        <v>2</v>
      </c>
      <c r="AK2">
        <v>2011</v>
      </c>
      <c r="AL2" s="5" t="s">
        <v>259</v>
      </c>
      <c r="AM2" s="5" t="s">
        <v>259</v>
      </c>
      <c r="AN2" t="s">
        <v>293</v>
      </c>
      <c r="AO2">
        <v>1</v>
      </c>
      <c r="AP2">
        <v>2005</v>
      </c>
      <c r="AQ2" t="s">
        <v>299</v>
      </c>
      <c r="AR2">
        <v>0</v>
      </c>
      <c r="AS2">
        <v>20100401</v>
      </c>
      <c r="AT2" t="s">
        <v>308</v>
      </c>
      <c r="AU2" s="49">
        <v>35.5</v>
      </c>
      <c r="AV2" t="s">
        <v>345</v>
      </c>
      <c r="AW2">
        <v>1</v>
      </c>
      <c r="AX2" t="s">
        <v>345</v>
      </c>
      <c r="AY2">
        <v>1</v>
      </c>
      <c r="AZ2" t="s">
        <v>200</v>
      </c>
      <c r="BA2" t="s">
        <v>202</v>
      </c>
      <c r="BB2" t="s">
        <v>214</v>
      </c>
      <c r="BC2" t="s">
        <v>218</v>
      </c>
      <c r="BD2">
        <v>1</v>
      </c>
      <c r="BE2" t="s">
        <v>225</v>
      </c>
      <c r="BF2">
        <v>1</v>
      </c>
      <c r="BG2" t="s">
        <v>232</v>
      </c>
      <c r="BH2" t="s">
        <v>235</v>
      </c>
      <c r="BI2">
        <v>1</v>
      </c>
      <c r="BJ2" t="s">
        <v>239</v>
      </c>
      <c r="BK2">
        <v>1</v>
      </c>
      <c r="BL2">
        <v>2011</v>
      </c>
      <c r="BM2" t="s">
        <v>129</v>
      </c>
      <c r="BN2" s="71">
        <v>0.3020833333333333</v>
      </c>
      <c r="BO2" s="72">
        <v>0</v>
      </c>
      <c r="BQ2" t="s">
        <v>138</v>
      </c>
      <c r="BR2" t="s">
        <v>143</v>
      </c>
      <c r="BS2" t="s">
        <v>8</v>
      </c>
      <c r="BT2" t="s">
        <v>12</v>
      </c>
      <c r="BU2">
        <v>1</v>
      </c>
    </row>
    <row r="3" spans="37:73" ht="9" customHeight="1">
      <c r="AK3">
        <v>2012</v>
      </c>
      <c r="AL3" s="5" t="s">
        <v>260</v>
      </c>
      <c r="AM3" s="5" t="s">
        <v>260</v>
      </c>
      <c r="AN3" t="s">
        <v>294</v>
      </c>
      <c r="AO3">
        <v>1</v>
      </c>
      <c r="AP3">
        <v>2006</v>
      </c>
      <c r="AQ3" t="s">
        <v>300</v>
      </c>
      <c r="AR3">
        <v>1</v>
      </c>
      <c r="AS3">
        <v>20090401</v>
      </c>
      <c r="AT3" t="s">
        <v>309</v>
      </c>
      <c r="AU3" s="49">
        <v>35.6</v>
      </c>
      <c r="AV3" t="s">
        <v>347</v>
      </c>
      <c r="AW3">
        <v>0</v>
      </c>
      <c r="AX3" t="s">
        <v>199</v>
      </c>
      <c r="AY3">
        <v>0</v>
      </c>
      <c r="AZ3" t="s">
        <v>201</v>
      </c>
      <c r="BA3" t="s">
        <v>203</v>
      </c>
      <c r="BB3" t="s">
        <v>216</v>
      </c>
      <c r="BC3" t="s">
        <v>219</v>
      </c>
      <c r="BD3">
        <v>1</v>
      </c>
      <c r="BE3" t="s">
        <v>226</v>
      </c>
      <c r="BF3">
        <v>1</v>
      </c>
      <c r="BG3" t="s">
        <v>233</v>
      </c>
      <c r="BH3" t="s">
        <v>236</v>
      </c>
      <c r="BI3">
        <v>1</v>
      </c>
      <c r="BJ3" t="s">
        <v>240</v>
      </c>
      <c r="BK3">
        <v>1</v>
      </c>
      <c r="BL3">
        <v>2012</v>
      </c>
      <c r="BM3" t="s">
        <v>130</v>
      </c>
      <c r="BN3" s="71">
        <v>0.3125</v>
      </c>
      <c r="BO3" s="72">
        <v>0.25</v>
      </c>
      <c r="BQ3" t="s">
        <v>139</v>
      </c>
      <c r="BR3" t="s">
        <v>144</v>
      </c>
      <c r="BS3" t="s">
        <v>9</v>
      </c>
      <c r="BT3" t="s">
        <v>13</v>
      </c>
      <c r="BU3">
        <v>2</v>
      </c>
    </row>
    <row r="4" spans="2:73" ht="31.5" customHeight="1">
      <c r="B4" s="1" t="s">
        <v>249</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K4">
        <v>2013</v>
      </c>
      <c r="AL4" s="5" t="s">
        <v>262</v>
      </c>
      <c r="AM4" s="5" t="s">
        <v>262</v>
      </c>
      <c r="AN4" t="s">
        <v>295</v>
      </c>
      <c r="AO4">
        <v>0</v>
      </c>
      <c r="AP4">
        <v>2007</v>
      </c>
      <c r="AR4">
        <v>2</v>
      </c>
      <c r="AS4">
        <v>20080401</v>
      </c>
      <c r="AT4" t="s">
        <v>310</v>
      </c>
      <c r="AU4">
        <v>35.7</v>
      </c>
      <c r="BA4" t="s">
        <v>204</v>
      </c>
      <c r="BB4" t="s">
        <v>217</v>
      </c>
      <c r="BC4" t="s">
        <v>220</v>
      </c>
      <c r="BD4">
        <v>1</v>
      </c>
      <c r="BE4" t="s">
        <v>227</v>
      </c>
      <c r="BF4">
        <v>1</v>
      </c>
      <c r="BG4" t="s">
        <v>234</v>
      </c>
      <c r="BH4" t="s">
        <v>237</v>
      </c>
      <c r="BI4">
        <v>1</v>
      </c>
      <c r="BJ4" t="s">
        <v>241</v>
      </c>
      <c r="BK4">
        <v>1</v>
      </c>
      <c r="BL4">
        <v>2013</v>
      </c>
      <c r="BM4" t="s">
        <v>131</v>
      </c>
      <c r="BN4" s="71">
        <v>0.3229166666666667</v>
      </c>
      <c r="BO4" s="72">
        <v>0.5</v>
      </c>
      <c r="BQ4" t="s">
        <v>140</v>
      </c>
      <c r="BR4" t="s">
        <v>145</v>
      </c>
      <c r="BS4" t="s">
        <v>10</v>
      </c>
      <c r="BT4" t="s">
        <v>14</v>
      </c>
      <c r="BU4">
        <v>3</v>
      </c>
    </row>
    <row r="5" spans="21:73" ht="12" customHeight="1">
      <c r="U5" s="230" t="s">
        <v>325</v>
      </c>
      <c r="V5" s="4" t="s">
        <v>257</v>
      </c>
      <c r="W5" s="4"/>
      <c r="X5" s="258" t="s">
        <v>35</v>
      </c>
      <c r="Y5" s="288"/>
      <c r="Z5" s="288"/>
      <c r="AA5" s="288"/>
      <c r="AB5" s="288"/>
      <c r="AC5" s="288"/>
      <c r="AD5" s="288"/>
      <c r="AE5" s="288"/>
      <c r="AF5" s="288"/>
      <c r="AG5" s="269"/>
      <c r="AK5">
        <v>2014</v>
      </c>
      <c r="AL5" s="5" t="s">
        <v>263</v>
      </c>
      <c r="AM5" s="5" t="s">
        <v>263</v>
      </c>
      <c r="AN5" t="s">
        <v>327</v>
      </c>
      <c r="AO5">
        <v>1</v>
      </c>
      <c r="AP5">
        <v>2008</v>
      </c>
      <c r="AR5">
        <v>3</v>
      </c>
      <c r="AS5">
        <v>20070401</v>
      </c>
      <c r="AT5" t="s">
        <v>311</v>
      </c>
      <c r="AU5" s="49">
        <v>35.8</v>
      </c>
      <c r="BA5" t="s">
        <v>205</v>
      </c>
      <c r="BC5" t="s">
        <v>221</v>
      </c>
      <c r="BD5">
        <v>1</v>
      </c>
      <c r="BE5" t="s">
        <v>228</v>
      </c>
      <c r="BF5">
        <v>0</v>
      </c>
      <c r="BH5" t="s">
        <v>238</v>
      </c>
      <c r="BI5">
        <v>0</v>
      </c>
      <c r="BJ5" t="s">
        <v>238</v>
      </c>
      <c r="BK5">
        <v>0</v>
      </c>
      <c r="BL5">
        <v>2014</v>
      </c>
      <c r="BM5" t="s">
        <v>132</v>
      </c>
      <c r="BN5" s="71">
        <v>0.3333333333333333</v>
      </c>
      <c r="BO5" s="72">
        <v>0.75</v>
      </c>
      <c r="BR5" t="s">
        <v>146</v>
      </c>
      <c r="BS5" t="s">
        <v>16</v>
      </c>
      <c r="BT5" t="s">
        <v>15</v>
      </c>
      <c r="BU5">
        <v>4</v>
      </c>
    </row>
    <row r="6" spans="21:70" ht="27" customHeight="1">
      <c r="U6" s="231"/>
      <c r="V6" s="4" t="s">
        <v>323</v>
      </c>
      <c r="W6" s="4"/>
      <c r="X6" s="258" t="s">
        <v>24</v>
      </c>
      <c r="Y6" s="288"/>
      <c r="Z6" s="288"/>
      <c r="AA6" s="288"/>
      <c r="AB6" s="288"/>
      <c r="AC6" s="288"/>
      <c r="AD6" s="288"/>
      <c r="AE6" s="288"/>
      <c r="AF6" s="288"/>
      <c r="AG6" s="269"/>
      <c r="AK6">
        <v>2015</v>
      </c>
      <c r="AL6" s="5" t="s">
        <v>264</v>
      </c>
      <c r="AM6" s="5" t="s">
        <v>264</v>
      </c>
      <c r="AN6" t="s">
        <v>328</v>
      </c>
      <c r="AO6">
        <v>1</v>
      </c>
      <c r="AP6">
        <v>2009</v>
      </c>
      <c r="AR6">
        <v>4</v>
      </c>
      <c r="AS6">
        <v>20060401</v>
      </c>
      <c r="AT6" t="s">
        <v>312</v>
      </c>
      <c r="AU6" s="49">
        <v>35.9</v>
      </c>
      <c r="BC6" t="s">
        <v>222</v>
      </c>
      <c r="BD6">
        <v>1</v>
      </c>
      <c r="BE6" t="s">
        <v>229</v>
      </c>
      <c r="BF6">
        <v>0</v>
      </c>
      <c r="BL6">
        <v>2015</v>
      </c>
      <c r="BM6" t="s">
        <v>133</v>
      </c>
      <c r="BN6" s="71">
        <v>0.34375</v>
      </c>
      <c r="BO6" s="72">
        <v>1</v>
      </c>
      <c r="BR6" t="s">
        <v>147</v>
      </c>
    </row>
    <row r="7" spans="21:70" ht="18" customHeight="1">
      <c r="U7" s="214" t="s">
        <v>258</v>
      </c>
      <c r="V7" s="143"/>
      <c r="W7" s="144"/>
      <c r="X7" s="262" t="s">
        <v>294</v>
      </c>
      <c r="Y7" s="263"/>
      <c r="Z7" s="263"/>
      <c r="AA7" s="263"/>
      <c r="AB7" s="264"/>
      <c r="AC7" s="204">
        <f>'①利用登録申請書'!AC7</f>
        <v>0</v>
      </c>
      <c r="AD7" s="204"/>
      <c r="AE7" s="204"/>
      <c r="AF7" s="204"/>
      <c r="AG7" s="204"/>
      <c r="AH7" s="6">
        <f>VLOOKUP(X7,AN:AO,2,FALSE)</f>
        <v>1</v>
      </c>
      <c r="AK7">
        <v>2016</v>
      </c>
      <c r="AL7" s="5" t="s">
        <v>265</v>
      </c>
      <c r="AM7" s="5" t="s">
        <v>265</v>
      </c>
      <c r="AP7">
        <v>2010</v>
      </c>
      <c r="AR7">
        <v>5</v>
      </c>
      <c r="AS7">
        <v>20050401</v>
      </c>
      <c r="AT7" t="s">
        <v>313</v>
      </c>
      <c r="AU7">
        <v>36</v>
      </c>
      <c r="BC7" t="s">
        <v>223</v>
      </c>
      <c r="BD7">
        <v>0</v>
      </c>
      <c r="BL7">
        <v>2016</v>
      </c>
      <c r="BM7" t="s">
        <v>134</v>
      </c>
      <c r="BN7" s="71">
        <v>0.3541666666666667</v>
      </c>
      <c r="BO7" s="72">
        <v>1.25</v>
      </c>
      <c r="BR7" t="s">
        <v>148</v>
      </c>
    </row>
    <row r="8" spans="2:70" ht="17.25" customHeight="1">
      <c r="B8" t="s">
        <v>250</v>
      </c>
      <c r="AK8">
        <v>2017</v>
      </c>
      <c r="AL8" s="5" t="s">
        <v>266</v>
      </c>
      <c r="AM8" s="5" t="s">
        <v>266</v>
      </c>
      <c r="AP8">
        <v>2011</v>
      </c>
      <c r="AR8">
        <v>6</v>
      </c>
      <c r="AU8" s="49">
        <v>36.1</v>
      </c>
      <c r="BL8">
        <v>2017</v>
      </c>
      <c r="BN8" s="71">
        <v>0.3645833333333333</v>
      </c>
      <c r="BO8" s="72">
        <v>1.5</v>
      </c>
      <c r="BR8" t="s">
        <v>150</v>
      </c>
    </row>
    <row r="9" spans="37:70" ht="16.5" customHeight="1" thickBot="1">
      <c r="AK9">
        <v>2018</v>
      </c>
      <c r="AL9" s="5" t="s">
        <v>267</v>
      </c>
      <c r="AM9" s="5" t="s">
        <v>267</v>
      </c>
      <c r="AU9" s="49">
        <v>36.2</v>
      </c>
      <c r="BL9">
        <v>2018</v>
      </c>
      <c r="BN9" s="71">
        <v>0.375</v>
      </c>
      <c r="BO9" s="72">
        <v>1.75</v>
      </c>
      <c r="BR9" t="s">
        <v>149</v>
      </c>
    </row>
    <row r="10" spans="2:70" ht="15" customHeight="1">
      <c r="B10" s="119" t="s">
        <v>252</v>
      </c>
      <c r="C10" s="35"/>
      <c r="D10" s="24"/>
      <c r="E10" s="162" t="s">
        <v>291</v>
      </c>
      <c r="F10" s="163"/>
      <c r="G10" s="163"/>
      <c r="H10" s="163"/>
      <c r="I10" s="163"/>
      <c r="J10" s="163" t="s">
        <v>292</v>
      </c>
      <c r="K10" s="163"/>
      <c r="L10" s="163"/>
      <c r="M10" s="163"/>
      <c r="N10" s="163"/>
      <c r="O10" s="25" t="s">
        <v>298</v>
      </c>
      <c r="P10" s="26"/>
      <c r="Q10" s="25" t="s">
        <v>301</v>
      </c>
      <c r="R10" s="27"/>
      <c r="S10" s="27"/>
      <c r="T10" s="27"/>
      <c r="U10" s="27"/>
      <c r="V10" s="27"/>
      <c r="W10" s="27"/>
      <c r="X10" s="27"/>
      <c r="Y10" s="27"/>
      <c r="Z10" s="27"/>
      <c r="AA10" s="26"/>
      <c r="AB10" s="27"/>
      <c r="AC10" s="26"/>
      <c r="AD10" s="25" t="s">
        <v>251</v>
      </c>
      <c r="AE10" s="27"/>
      <c r="AF10" s="27"/>
      <c r="AG10" s="28"/>
      <c r="AK10">
        <v>2019</v>
      </c>
      <c r="AL10" s="5" t="s">
        <v>268</v>
      </c>
      <c r="AM10" s="5" t="s">
        <v>268</v>
      </c>
      <c r="AU10">
        <v>36.3</v>
      </c>
      <c r="BN10" s="71">
        <v>0.385416666666667</v>
      </c>
      <c r="BO10" s="72">
        <v>2</v>
      </c>
      <c r="BR10" t="s">
        <v>151</v>
      </c>
    </row>
    <row r="11" spans="1:67" ht="12.75">
      <c r="A11" t="str">
        <f>Q11&amp;T11&amp;W11</f>
        <v>201033</v>
      </c>
      <c r="B11" s="120"/>
      <c r="C11" s="10" t="s">
        <v>257</v>
      </c>
      <c r="D11" s="14"/>
      <c r="E11" s="236" t="s">
        <v>27</v>
      </c>
      <c r="F11" s="236"/>
      <c r="G11" s="236"/>
      <c r="H11" s="236"/>
      <c r="I11" s="236"/>
      <c r="J11" s="236" t="s">
        <v>36</v>
      </c>
      <c r="K11" s="236"/>
      <c r="L11" s="236"/>
      <c r="M11" s="236"/>
      <c r="N11" s="236"/>
      <c r="O11" s="239">
        <f>'①利用登録申請書'!O10</f>
        <v>0</v>
      </c>
      <c r="P11" s="240"/>
      <c r="Q11" s="289">
        <v>2010</v>
      </c>
      <c r="R11" s="290"/>
      <c r="S11" s="73" t="s">
        <v>253</v>
      </c>
      <c r="T11" s="268">
        <v>3</v>
      </c>
      <c r="U11" s="269"/>
      <c r="V11" s="53" t="s">
        <v>254</v>
      </c>
      <c r="W11" s="258">
        <v>3</v>
      </c>
      <c r="X11" s="269"/>
      <c r="Y11" s="53" t="s">
        <v>304</v>
      </c>
      <c r="Z11" s="53"/>
      <c r="AA11" s="74" t="s">
        <v>305</v>
      </c>
      <c r="AB11" s="75">
        <v>1</v>
      </c>
      <c r="AC11" s="11" t="s">
        <v>306</v>
      </c>
      <c r="AD11" s="294" t="s">
        <v>38</v>
      </c>
      <c r="AE11" s="295"/>
      <c r="AF11" s="295"/>
      <c r="AG11" s="296"/>
      <c r="AH11" t="str">
        <f>Q11&amp;T11&amp;W11</f>
        <v>201033</v>
      </c>
      <c r="AK11">
        <v>2020</v>
      </c>
      <c r="AL11" s="5" t="s">
        <v>269</v>
      </c>
      <c r="AM11" s="5" t="s">
        <v>269</v>
      </c>
      <c r="AU11" s="49">
        <v>36.4</v>
      </c>
      <c r="BN11" s="71">
        <v>0.395833333333333</v>
      </c>
      <c r="BO11" s="72">
        <v>2.25</v>
      </c>
    </row>
    <row r="12" spans="2:67" ht="21" customHeight="1" thickBot="1">
      <c r="B12" s="121"/>
      <c r="C12" s="36" t="s">
        <v>323</v>
      </c>
      <c r="D12" s="14"/>
      <c r="E12" s="236" t="s">
        <v>25</v>
      </c>
      <c r="F12" s="236"/>
      <c r="G12" s="236"/>
      <c r="H12" s="236"/>
      <c r="I12" s="236"/>
      <c r="J12" s="236" t="s">
        <v>37</v>
      </c>
      <c r="K12" s="236"/>
      <c r="L12" s="236"/>
      <c r="M12" s="236"/>
      <c r="N12" s="258"/>
      <c r="O12" s="291" t="s">
        <v>121</v>
      </c>
      <c r="P12" s="292"/>
      <c r="Q12" s="293"/>
      <c r="R12" s="265" t="s">
        <v>39</v>
      </c>
      <c r="S12" s="266"/>
      <c r="T12" s="266"/>
      <c r="U12" s="266"/>
      <c r="V12" s="266"/>
      <c r="W12" s="266"/>
      <c r="X12" s="266"/>
      <c r="Y12" s="267"/>
      <c r="Z12" s="69"/>
      <c r="AA12" s="69"/>
      <c r="AB12" s="69"/>
      <c r="AC12" s="69"/>
      <c r="AD12" s="69"/>
      <c r="AE12" s="69"/>
      <c r="AF12" s="69"/>
      <c r="AG12" s="70"/>
      <c r="AL12" s="5" t="s">
        <v>270</v>
      </c>
      <c r="AM12" s="5" t="s">
        <v>270</v>
      </c>
      <c r="AU12">
        <v>36.6</v>
      </c>
      <c r="BN12" s="71">
        <v>0.40625</v>
      </c>
      <c r="BO12" s="72">
        <v>2.5</v>
      </c>
    </row>
    <row r="13" spans="2:67" ht="24.75" customHeight="1">
      <c r="B13" s="119" t="s">
        <v>322</v>
      </c>
      <c r="C13" s="218" t="s">
        <v>315</v>
      </c>
      <c r="D13" s="219"/>
      <c r="E13" s="77" t="s">
        <v>321</v>
      </c>
      <c r="F13" s="78">
        <v>112</v>
      </c>
      <c r="G13" s="32" t="s">
        <v>297</v>
      </c>
      <c r="H13" s="256" t="s">
        <v>40</v>
      </c>
      <c r="I13" s="257"/>
      <c r="J13" s="79"/>
      <c r="K13" s="155" t="s">
        <v>318</v>
      </c>
      <c r="L13" s="270"/>
      <c r="M13" s="259" t="s">
        <v>41</v>
      </c>
      <c r="N13" s="260"/>
      <c r="O13" s="260"/>
      <c r="P13" s="260"/>
      <c r="Q13" s="261"/>
      <c r="R13" s="155" t="s">
        <v>319</v>
      </c>
      <c r="S13" s="270"/>
      <c r="T13" s="259" t="s">
        <v>42</v>
      </c>
      <c r="U13" s="260"/>
      <c r="V13" s="260"/>
      <c r="W13" s="260"/>
      <c r="X13" s="261"/>
      <c r="Y13" s="155" t="s">
        <v>320</v>
      </c>
      <c r="Z13" s="270"/>
      <c r="AA13" s="297" t="s">
        <v>43</v>
      </c>
      <c r="AB13" s="297"/>
      <c r="AC13" s="297"/>
      <c r="AD13" s="297"/>
      <c r="AE13" s="297"/>
      <c r="AF13" s="297"/>
      <c r="AG13" s="297"/>
      <c r="AL13" s="5" t="s">
        <v>271</v>
      </c>
      <c r="AM13" s="5" t="s">
        <v>271</v>
      </c>
      <c r="AU13" s="49">
        <v>36.7</v>
      </c>
      <c r="BN13" s="71">
        <v>0.416666666666667</v>
      </c>
      <c r="BO13" s="72">
        <v>2.75</v>
      </c>
    </row>
    <row r="14" spans="2:67" ht="17.25" customHeight="1">
      <c r="B14" s="120"/>
      <c r="C14" s="220"/>
      <c r="D14" s="221"/>
      <c r="E14" s="152" t="s">
        <v>44</v>
      </c>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2"/>
      <c r="AM14" s="5" t="s">
        <v>272</v>
      </c>
      <c r="AU14" s="49">
        <v>36.8</v>
      </c>
      <c r="BN14" s="71">
        <v>0.427083333333333</v>
      </c>
      <c r="BO14" s="72">
        <v>3</v>
      </c>
    </row>
    <row r="15" spans="2:67" ht="17.25" customHeight="1">
      <c r="B15" s="120"/>
      <c r="C15" s="226" t="s">
        <v>324</v>
      </c>
      <c r="D15" s="227"/>
      <c r="E15" s="227"/>
      <c r="F15" s="222" t="s">
        <v>326</v>
      </c>
      <c r="G15" s="152" t="s">
        <v>257</v>
      </c>
      <c r="H15" s="275"/>
      <c r="I15" s="152" t="s">
        <v>45</v>
      </c>
      <c r="J15" s="284"/>
      <c r="K15" s="284"/>
      <c r="L15" s="284"/>
      <c r="M15" s="284"/>
      <c r="N15" s="284"/>
      <c r="O15" s="284"/>
      <c r="P15" s="284"/>
      <c r="Q15" s="275"/>
      <c r="R15" s="283" t="s">
        <v>258</v>
      </c>
      <c r="S15" s="284"/>
      <c r="T15" s="275"/>
      <c r="U15" s="262" t="s">
        <v>293</v>
      </c>
      <c r="V15" s="263"/>
      <c r="W15" s="263"/>
      <c r="X15" s="263"/>
      <c r="Y15" s="264"/>
      <c r="Z15" s="236"/>
      <c r="AA15" s="236"/>
      <c r="AB15" s="236"/>
      <c r="AC15" s="236"/>
      <c r="AD15" s="236"/>
      <c r="AE15" s="23"/>
      <c r="AF15" s="23"/>
      <c r="AG15" s="34"/>
      <c r="AH15" s="6">
        <f>VLOOKUP(U15,AN:AO,2,FALSE)</f>
        <v>1</v>
      </c>
      <c r="AM15" s="5" t="s">
        <v>273</v>
      </c>
      <c r="AU15">
        <v>36.9</v>
      </c>
      <c r="BN15" s="71">
        <v>0.4375</v>
      </c>
      <c r="BO15" s="72">
        <v>3.25</v>
      </c>
    </row>
    <row r="16" spans="2:67" ht="17.25" customHeight="1" thickBot="1">
      <c r="B16" s="120"/>
      <c r="C16" s="273"/>
      <c r="D16" s="273"/>
      <c r="E16" s="273"/>
      <c r="F16" s="274"/>
      <c r="G16" s="279" t="s">
        <v>323</v>
      </c>
      <c r="H16" s="280"/>
      <c r="I16" s="239" t="s">
        <v>31</v>
      </c>
      <c r="J16" s="271"/>
      <c r="K16" s="271"/>
      <c r="L16" s="271"/>
      <c r="M16" s="271"/>
      <c r="N16" s="271"/>
      <c r="O16" s="271"/>
      <c r="P16" s="271"/>
      <c r="Q16" s="240"/>
      <c r="R16" s="237" t="s">
        <v>319</v>
      </c>
      <c r="S16" s="238"/>
      <c r="T16" s="281" t="s">
        <v>46</v>
      </c>
      <c r="U16" s="266"/>
      <c r="V16" s="266"/>
      <c r="W16" s="266"/>
      <c r="X16" s="267"/>
      <c r="Y16" s="237" t="s">
        <v>320</v>
      </c>
      <c r="Z16" s="238"/>
      <c r="AA16" s="297" t="s">
        <v>47</v>
      </c>
      <c r="AB16" s="297"/>
      <c r="AC16" s="297"/>
      <c r="AD16" s="297"/>
      <c r="AE16" s="297"/>
      <c r="AF16" s="297"/>
      <c r="AG16" s="297"/>
      <c r="AM16" s="5" t="s">
        <v>274</v>
      </c>
      <c r="AU16" s="49">
        <v>37</v>
      </c>
      <c r="BN16" s="71">
        <v>0.447916666666667</v>
      </c>
      <c r="BO16" s="72">
        <v>3.5</v>
      </c>
    </row>
    <row r="17" spans="2:67" ht="17.25" customHeight="1">
      <c r="B17" s="145" t="s">
        <v>176</v>
      </c>
      <c r="C17" s="46" t="s">
        <v>329</v>
      </c>
      <c r="D17" s="35"/>
      <c r="E17" s="35"/>
      <c r="F17" s="40"/>
      <c r="G17" s="259" t="s">
        <v>164</v>
      </c>
      <c r="H17" s="260"/>
      <c r="I17" s="260"/>
      <c r="J17" s="260"/>
      <c r="K17" s="260"/>
      <c r="L17" s="260"/>
      <c r="M17" s="260"/>
      <c r="N17" s="260"/>
      <c r="O17" s="260"/>
      <c r="P17" s="260"/>
      <c r="Q17" s="261"/>
      <c r="R17" s="39" t="s">
        <v>332</v>
      </c>
      <c r="S17" s="35"/>
      <c r="T17" s="35"/>
      <c r="U17" s="40"/>
      <c r="V17" s="259" t="s">
        <v>165</v>
      </c>
      <c r="W17" s="260"/>
      <c r="X17" s="260"/>
      <c r="Y17" s="260"/>
      <c r="Z17" s="260"/>
      <c r="AA17" s="260"/>
      <c r="AB17" s="260"/>
      <c r="AC17" s="260"/>
      <c r="AD17" s="260"/>
      <c r="AE17" s="260"/>
      <c r="AF17" s="260"/>
      <c r="AG17" s="285"/>
      <c r="AM17" s="5" t="s">
        <v>275</v>
      </c>
      <c r="AU17" s="49">
        <v>37.1</v>
      </c>
      <c r="BN17" s="71">
        <v>0.458333333333333</v>
      </c>
      <c r="BO17" s="72">
        <v>3.75</v>
      </c>
    </row>
    <row r="18" spans="2:67" ht="17.25" customHeight="1">
      <c r="B18" s="146"/>
      <c r="C18" s="47" t="s">
        <v>330</v>
      </c>
      <c r="D18" s="4"/>
      <c r="E18" s="4"/>
      <c r="F18" s="2"/>
      <c r="G18" s="152" t="s">
        <v>351</v>
      </c>
      <c r="H18" s="284"/>
      <c r="I18" s="284"/>
      <c r="J18" s="284"/>
      <c r="K18" s="284"/>
      <c r="L18" s="284"/>
      <c r="M18" s="284"/>
      <c r="N18" s="284"/>
      <c r="O18" s="284"/>
      <c r="P18" s="284"/>
      <c r="Q18" s="275"/>
      <c r="R18" s="21" t="s">
        <v>330</v>
      </c>
      <c r="S18" s="4"/>
      <c r="T18" s="4"/>
      <c r="U18" s="2"/>
      <c r="V18" s="152" t="s">
        <v>48</v>
      </c>
      <c r="W18" s="284"/>
      <c r="X18" s="284"/>
      <c r="Y18" s="284"/>
      <c r="Z18" s="284"/>
      <c r="AA18" s="284"/>
      <c r="AB18" s="284"/>
      <c r="AC18" s="284"/>
      <c r="AD18" s="284"/>
      <c r="AE18" s="284"/>
      <c r="AF18" s="284"/>
      <c r="AG18" s="286"/>
      <c r="AM18" s="5" t="s">
        <v>276</v>
      </c>
      <c r="AU18">
        <v>37.2</v>
      </c>
      <c r="BN18" s="71">
        <v>0.46875</v>
      </c>
      <c r="BO18" s="72">
        <v>4</v>
      </c>
    </row>
    <row r="19" spans="2:67" ht="17.25" customHeight="1" thickBot="1">
      <c r="B19" s="146"/>
      <c r="C19" s="48" t="s">
        <v>331</v>
      </c>
      <c r="D19" s="44"/>
      <c r="E19" s="44"/>
      <c r="F19" s="45"/>
      <c r="G19" s="281" t="s">
        <v>350</v>
      </c>
      <c r="H19" s="266"/>
      <c r="I19" s="266"/>
      <c r="J19" s="266"/>
      <c r="K19" s="266"/>
      <c r="L19" s="266"/>
      <c r="M19" s="266"/>
      <c r="N19" s="266"/>
      <c r="O19" s="266"/>
      <c r="P19" s="266"/>
      <c r="Q19" s="267"/>
      <c r="R19" s="43" t="s">
        <v>331</v>
      </c>
      <c r="S19" s="44"/>
      <c r="T19" s="44"/>
      <c r="U19" s="45"/>
      <c r="V19" s="281" t="s">
        <v>49</v>
      </c>
      <c r="W19" s="266"/>
      <c r="X19" s="266"/>
      <c r="Y19" s="266"/>
      <c r="Z19" s="266"/>
      <c r="AA19" s="266"/>
      <c r="AB19" s="266"/>
      <c r="AC19" s="266"/>
      <c r="AD19" s="266"/>
      <c r="AE19" s="266"/>
      <c r="AF19" s="266"/>
      <c r="AG19" s="282"/>
      <c r="AM19" s="5" t="s">
        <v>277</v>
      </c>
      <c r="AU19" s="49">
        <v>37.3</v>
      </c>
      <c r="BN19" s="71">
        <v>0.479166666666667</v>
      </c>
      <c r="BO19" s="72">
        <v>4.25</v>
      </c>
    </row>
    <row r="20" spans="2:67" ht="17.25" customHeight="1" hidden="1">
      <c r="B20" s="119" t="s">
        <v>207</v>
      </c>
      <c r="C20" s="54" t="s">
        <v>334</v>
      </c>
      <c r="D20" s="55"/>
      <c r="E20" s="55"/>
      <c r="F20" s="55"/>
      <c r="G20" s="55"/>
      <c r="H20" s="55"/>
      <c r="I20" s="55"/>
      <c r="J20" s="55"/>
      <c r="K20" s="55"/>
      <c r="L20" s="55"/>
      <c r="M20" s="55"/>
      <c r="N20" s="131"/>
      <c r="O20" s="175"/>
      <c r="P20" s="55" t="s">
        <v>343</v>
      </c>
      <c r="Q20" s="55"/>
      <c r="R20" s="55"/>
      <c r="S20" s="55"/>
      <c r="T20" s="55"/>
      <c r="U20" s="55"/>
      <c r="V20" s="55"/>
      <c r="W20" s="55"/>
      <c r="X20" s="55"/>
      <c r="Y20" s="55"/>
      <c r="Z20" s="55"/>
      <c r="AA20" s="55"/>
      <c r="AB20" s="55"/>
      <c r="AC20" s="55"/>
      <c r="AD20" s="55"/>
      <c r="AE20" s="55"/>
      <c r="AF20" s="55"/>
      <c r="AG20" s="56"/>
      <c r="AM20" s="5" t="s">
        <v>278</v>
      </c>
      <c r="AU20" s="49">
        <v>37.4</v>
      </c>
      <c r="BN20" s="71">
        <v>0.489583333333333</v>
      </c>
      <c r="BO20" s="72">
        <v>4.5</v>
      </c>
    </row>
    <row r="21" spans="2:67" ht="17.25" customHeight="1" hidden="1">
      <c r="B21" s="120"/>
      <c r="C21" s="57" t="s">
        <v>335</v>
      </c>
      <c r="D21" s="3"/>
      <c r="E21" s="3"/>
      <c r="F21" s="3"/>
      <c r="G21" s="3"/>
      <c r="H21" s="3"/>
      <c r="I21" s="3"/>
      <c r="J21" s="3"/>
      <c r="K21" s="3"/>
      <c r="L21" s="3"/>
      <c r="M21" s="3"/>
      <c r="N21" s="134" t="s">
        <v>296</v>
      </c>
      <c r="O21" s="135"/>
      <c r="P21" s="135"/>
      <c r="Q21" s="135"/>
      <c r="R21" s="149"/>
      <c r="S21" s="134"/>
      <c r="T21" s="143"/>
      <c r="U21" s="143"/>
      <c r="V21" s="143"/>
      <c r="W21" s="143"/>
      <c r="X21" s="143"/>
      <c r="Y21" s="143"/>
      <c r="Z21" s="143"/>
      <c r="AA21" s="143"/>
      <c r="AB21" s="143"/>
      <c r="AC21" s="143"/>
      <c r="AD21" s="143"/>
      <c r="AE21" s="143"/>
      <c r="AF21" s="143"/>
      <c r="AG21" s="184"/>
      <c r="AH21">
        <f>VLOOKUP(N21,AV:AW,2,FALSE)</f>
        <v>1</v>
      </c>
      <c r="AM21" s="5" t="s">
        <v>279</v>
      </c>
      <c r="AU21">
        <v>37.5</v>
      </c>
      <c r="BN21" s="71">
        <v>0.5</v>
      </c>
      <c r="BO21" s="72">
        <v>4.75</v>
      </c>
    </row>
    <row r="22" spans="2:67" ht="17.25" customHeight="1" hidden="1">
      <c r="B22" s="120"/>
      <c r="C22" s="57" t="s">
        <v>336</v>
      </c>
      <c r="D22" s="3"/>
      <c r="E22" s="3"/>
      <c r="F22" s="3"/>
      <c r="G22" s="3"/>
      <c r="H22" s="3"/>
      <c r="I22" s="3"/>
      <c r="J22" s="3"/>
      <c r="K22" s="3"/>
      <c r="L22" s="3"/>
      <c r="M22" s="3"/>
      <c r="N22" s="134" t="s">
        <v>296</v>
      </c>
      <c r="O22" s="135"/>
      <c r="P22" s="135"/>
      <c r="Q22" s="135"/>
      <c r="R22" s="149"/>
      <c r="S22" s="134"/>
      <c r="T22" s="135"/>
      <c r="U22" s="135"/>
      <c r="V22" s="135"/>
      <c r="W22" s="135"/>
      <c r="X22" s="135"/>
      <c r="Y22" s="135"/>
      <c r="Z22" s="135"/>
      <c r="AA22" s="135"/>
      <c r="AB22" s="135"/>
      <c r="AC22" s="135"/>
      <c r="AD22" s="135"/>
      <c r="AE22" s="135"/>
      <c r="AF22" s="135"/>
      <c r="AG22" s="136"/>
      <c r="AH22">
        <f>VLOOKUP(N22,AV:AW,2,FALSE)</f>
        <v>1</v>
      </c>
      <c r="AM22" s="5" t="s">
        <v>280</v>
      </c>
      <c r="AU22" s="49">
        <v>37.6</v>
      </c>
      <c r="BN22" s="71">
        <v>0.510416666666667</v>
      </c>
      <c r="BO22" s="72">
        <v>5</v>
      </c>
    </row>
    <row r="23" spans="2:67" ht="17.25" customHeight="1" hidden="1">
      <c r="B23" s="120"/>
      <c r="C23" s="57" t="s">
        <v>337</v>
      </c>
      <c r="D23" s="3"/>
      <c r="E23" s="3"/>
      <c r="F23" s="3"/>
      <c r="G23" s="3"/>
      <c r="H23" s="3"/>
      <c r="I23" s="3"/>
      <c r="J23" s="3"/>
      <c r="K23" s="3"/>
      <c r="L23" s="3"/>
      <c r="M23" s="3"/>
      <c r="N23" s="134" t="s">
        <v>296</v>
      </c>
      <c r="O23" s="135"/>
      <c r="P23" s="135"/>
      <c r="Q23" s="135"/>
      <c r="R23" s="149"/>
      <c r="S23" s="134"/>
      <c r="T23" s="135"/>
      <c r="U23" s="135"/>
      <c r="V23" s="135"/>
      <c r="W23" s="135"/>
      <c r="X23" s="135"/>
      <c r="Y23" s="135"/>
      <c r="Z23" s="135"/>
      <c r="AA23" s="135"/>
      <c r="AB23" s="135"/>
      <c r="AC23" s="135"/>
      <c r="AD23" s="135"/>
      <c r="AE23" s="135"/>
      <c r="AF23" s="135"/>
      <c r="AG23" s="136"/>
      <c r="AH23">
        <f>VLOOKUP(N23,AV:AW,2,FALSE)</f>
        <v>1</v>
      </c>
      <c r="AM23" s="5" t="s">
        <v>281</v>
      </c>
      <c r="AU23" s="49">
        <v>37.7</v>
      </c>
      <c r="BN23" s="71">
        <v>0.520833333333333</v>
      </c>
      <c r="BO23" s="72">
        <v>5.25</v>
      </c>
    </row>
    <row r="24" spans="2:67" ht="17.25" customHeight="1" hidden="1">
      <c r="B24" s="120"/>
      <c r="C24" s="57" t="s">
        <v>338</v>
      </c>
      <c r="D24" s="3"/>
      <c r="E24" s="3"/>
      <c r="F24" s="3"/>
      <c r="G24" s="3"/>
      <c r="H24" s="3"/>
      <c r="I24" s="3"/>
      <c r="J24" s="3"/>
      <c r="K24" s="3"/>
      <c r="L24" s="3"/>
      <c r="M24" s="3"/>
      <c r="N24" s="134" t="s">
        <v>296</v>
      </c>
      <c r="O24" s="135"/>
      <c r="P24" s="135"/>
      <c r="Q24" s="135"/>
      <c r="R24" s="149"/>
      <c r="S24" s="16" t="s">
        <v>348</v>
      </c>
      <c r="T24" s="3"/>
      <c r="U24" s="3"/>
      <c r="V24" s="134"/>
      <c r="W24" s="144"/>
      <c r="X24" s="16" t="s">
        <v>349</v>
      </c>
      <c r="Y24" s="3"/>
      <c r="Z24" s="3"/>
      <c r="AA24" s="3"/>
      <c r="AB24" s="3"/>
      <c r="AC24" s="3"/>
      <c r="AD24" s="3"/>
      <c r="AE24" s="3"/>
      <c r="AF24" s="3"/>
      <c r="AG24" s="58"/>
      <c r="AH24">
        <f>VLOOKUP(N24,AX:AY,2,FALSE)</f>
        <v>1</v>
      </c>
      <c r="AM24" s="5" t="s">
        <v>282</v>
      </c>
      <c r="AU24">
        <v>37.8</v>
      </c>
      <c r="BN24" s="71">
        <v>0.53125</v>
      </c>
      <c r="BO24" s="72">
        <v>5.5</v>
      </c>
    </row>
    <row r="25" spans="2:67" ht="17.25" customHeight="1" hidden="1">
      <c r="B25" s="120"/>
      <c r="C25" s="57" t="s">
        <v>339</v>
      </c>
      <c r="D25" s="3"/>
      <c r="E25" s="3"/>
      <c r="F25" s="3"/>
      <c r="G25" s="3"/>
      <c r="H25" s="3"/>
      <c r="I25" s="3"/>
      <c r="J25" s="3"/>
      <c r="K25" s="3"/>
      <c r="L25" s="3"/>
      <c r="M25" s="3"/>
      <c r="N25" s="140" t="s">
        <v>296</v>
      </c>
      <c r="O25" s="211"/>
      <c r="P25" s="211"/>
      <c r="Q25" s="211"/>
      <c r="R25" s="232"/>
      <c r="S25" s="140"/>
      <c r="T25" s="141"/>
      <c r="U25" s="141"/>
      <c r="V25" s="141"/>
      <c r="W25" s="141"/>
      <c r="X25" s="143"/>
      <c r="Y25" s="143"/>
      <c r="Z25" s="143"/>
      <c r="AA25" s="143"/>
      <c r="AB25" s="143"/>
      <c r="AC25" s="143"/>
      <c r="AD25" s="143"/>
      <c r="AE25" s="143"/>
      <c r="AF25" s="143"/>
      <c r="AG25" s="184"/>
      <c r="AH25">
        <f>VLOOKUP(N25,AV:AW,2,FALSE)</f>
        <v>1</v>
      </c>
      <c r="AK25" s="9"/>
      <c r="AM25" s="5" t="s">
        <v>283</v>
      </c>
      <c r="AN25" s="9"/>
      <c r="AO25" s="9"/>
      <c r="AP25" s="9"/>
      <c r="AQ25" s="9"/>
      <c r="AR25" s="9"/>
      <c r="AS25" s="9"/>
      <c r="AT25" s="9"/>
      <c r="AU25" s="51">
        <v>37.9</v>
      </c>
      <c r="BN25" s="71">
        <v>0.541666666666667</v>
      </c>
      <c r="BO25" s="72">
        <v>5.75</v>
      </c>
    </row>
    <row r="26" spans="2:67" s="9" customFormat="1" ht="26.25" customHeight="1" hidden="1">
      <c r="B26" s="120"/>
      <c r="C26" s="59" t="s">
        <v>342</v>
      </c>
      <c r="D26" s="10"/>
      <c r="E26" s="11"/>
      <c r="F26" s="52" t="s">
        <v>189</v>
      </c>
      <c r="G26" s="52"/>
      <c r="H26" s="172" t="s">
        <v>190</v>
      </c>
      <c r="I26" s="172"/>
      <c r="J26" s="52" t="s">
        <v>191</v>
      </c>
      <c r="K26" s="52"/>
      <c r="L26" s="52" t="s">
        <v>192</v>
      </c>
      <c r="M26" s="52"/>
      <c r="N26" s="173" t="s">
        <v>193</v>
      </c>
      <c r="O26" s="174"/>
      <c r="P26" s="173" t="s">
        <v>194</v>
      </c>
      <c r="Q26" s="174"/>
      <c r="R26" s="173" t="s">
        <v>195</v>
      </c>
      <c r="S26" s="174"/>
      <c r="T26" s="173" t="s">
        <v>196</v>
      </c>
      <c r="U26" s="174"/>
      <c r="V26" s="173" t="s">
        <v>197</v>
      </c>
      <c r="W26" s="183"/>
      <c r="X26" s="18" t="s">
        <v>198</v>
      </c>
      <c r="Y26" s="22"/>
      <c r="Z26" s="10"/>
      <c r="AA26" s="10"/>
      <c r="AB26" s="10"/>
      <c r="AC26" s="10"/>
      <c r="AD26" s="10"/>
      <c r="AE26" s="10"/>
      <c r="AF26" s="10"/>
      <c r="AG26" s="60"/>
      <c r="AK26"/>
      <c r="AM26" s="50" t="s">
        <v>284</v>
      </c>
      <c r="AN26"/>
      <c r="AO26"/>
      <c r="AP26"/>
      <c r="AQ26"/>
      <c r="AR26"/>
      <c r="AS26"/>
      <c r="AT26"/>
      <c r="AU26"/>
      <c r="BN26" s="71">
        <v>0.552083333333333</v>
      </c>
      <c r="BO26" s="72">
        <v>6</v>
      </c>
    </row>
    <row r="27" spans="2:67" ht="21" customHeight="1" hidden="1">
      <c r="B27" s="120"/>
      <c r="C27" s="47" t="s">
        <v>340</v>
      </c>
      <c r="D27" s="4"/>
      <c r="E27" s="2"/>
      <c r="F27" s="171"/>
      <c r="G27" s="171"/>
      <c r="H27" s="171"/>
      <c r="I27" s="171"/>
      <c r="J27" s="171"/>
      <c r="K27" s="171"/>
      <c r="L27" s="171"/>
      <c r="M27" s="171"/>
      <c r="N27" s="171"/>
      <c r="O27" s="171"/>
      <c r="P27" s="171"/>
      <c r="Q27" s="171"/>
      <c r="R27" s="171"/>
      <c r="S27" s="171"/>
      <c r="T27" s="171"/>
      <c r="U27" s="171"/>
      <c r="V27" s="171"/>
      <c r="W27" s="171"/>
      <c r="X27" s="189"/>
      <c r="Y27" s="190"/>
      <c r="Z27" s="191"/>
      <c r="AA27" s="191"/>
      <c r="AB27" s="191"/>
      <c r="AC27" s="191"/>
      <c r="AD27" s="191"/>
      <c r="AE27" s="191"/>
      <c r="AF27" s="191"/>
      <c r="AG27" s="192"/>
      <c r="AM27" s="5" t="s">
        <v>285</v>
      </c>
      <c r="BN27" s="71">
        <v>0.5625</v>
      </c>
      <c r="BO27" s="72">
        <v>6.25</v>
      </c>
    </row>
    <row r="28" spans="2:67" ht="21" customHeight="1" hidden="1" thickBot="1">
      <c r="B28" s="121"/>
      <c r="C28" s="61" t="s">
        <v>341</v>
      </c>
      <c r="D28" s="20"/>
      <c r="E28" s="19"/>
      <c r="F28" s="147"/>
      <c r="G28" s="148"/>
      <c r="H28" s="147"/>
      <c r="I28" s="148"/>
      <c r="J28" s="147"/>
      <c r="K28" s="148"/>
      <c r="L28" s="147"/>
      <c r="M28" s="148"/>
      <c r="N28" s="147"/>
      <c r="O28" s="148"/>
      <c r="P28" s="147"/>
      <c r="Q28" s="148"/>
      <c r="R28" s="147"/>
      <c r="S28" s="148"/>
      <c r="T28" s="147"/>
      <c r="U28" s="148"/>
      <c r="V28" s="147"/>
      <c r="W28" s="148"/>
      <c r="X28" s="193"/>
      <c r="Y28" s="194"/>
      <c r="Z28" s="194"/>
      <c r="AA28" s="194"/>
      <c r="AB28" s="194"/>
      <c r="AC28" s="194"/>
      <c r="AD28" s="194"/>
      <c r="AE28" s="194"/>
      <c r="AF28" s="194"/>
      <c r="AG28" s="195"/>
      <c r="AM28" s="5" t="s">
        <v>286</v>
      </c>
      <c r="BN28" s="71">
        <v>0.572916666666667</v>
      </c>
      <c r="BO28" s="72">
        <v>6.5</v>
      </c>
    </row>
    <row r="29" spans="2:67" ht="17.25" customHeight="1" hidden="1">
      <c r="B29" s="119" t="s">
        <v>242</v>
      </c>
      <c r="C29" s="54" t="s">
        <v>208</v>
      </c>
      <c r="D29" s="55"/>
      <c r="E29" s="55"/>
      <c r="F29" s="55"/>
      <c r="G29" s="55"/>
      <c r="H29" s="55"/>
      <c r="I29" s="55"/>
      <c r="J29" s="55"/>
      <c r="K29" s="55"/>
      <c r="L29" s="55"/>
      <c r="M29" s="55"/>
      <c r="N29" s="131" t="s">
        <v>296</v>
      </c>
      <c r="O29" s="132"/>
      <c r="P29" s="132"/>
      <c r="Q29" s="132"/>
      <c r="R29" s="175"/>
      <c r="S29" s="62"/>
      <c r="T29" s="62"/>
      <c r="U29" s="62"/>
      <c r="V29" s="62"/>
      <c r="W29" s="62"/>
      <c r="X29" s="62"/>
      <c r="Y29" s="62"/>
      <c r="Z29" s="62"/>
      <c r="AA29" s="62"/>
      <c r="AB29" s="62"/>
      <c r="AC29" s="62"/>
      <c r="AD29" s="62"/>
      <c r="AE29" s="62"/>
      <c r="AF29" s="62"/>
      <c r="AG29" s="63"/>
      <c r="AM29" s="5" t="s">
        <v>287</v>
      </c>
      <c r="BN29" s="71">
        <v>0.583333333333333</v>
      </c>
      <c r="BO29" s="72">
        <v>6.75</v>
      </c>
    </row>
    <row r="30" spans="2:67" ht="17.25" customHeight="1" hidden="1">
      <c r="B30" s="120"/>
      <c r="C30" s="57" t="s">
        <v>209</v>
      </c>
      <c r="D30" s="3"/>
      <c r="E30" s="3"/>
      <c r="F30" s="3"/>
      <c r="G30" s="3"/>
      <c r="H30" s="3"/>
      <c r="I30" s="3"/>
      <c r="J30" s="3"/>
      <c r="K30" s="3"/>
      <c r="L30" s="3"/>
      <c r="M30" s="3"/>
      <c r="N30" s="134" t="s">
        <v>296</v>
      </c>
      <c r="O30" s="143"/>
      <c r="P30" s="143"/>
      <c r="Q30" s="143"/>
      <c r="R30" s="144"/>
      <c r="S30" s="134"/>
      <c r="T30" s="135"/>
      <c r="U30" s="135"/>
      <c r="V30" s="135"/>
      <c r="W30" s="135"/>
      <c r="X30" s="135"/>
      <c r="Y30" s="135"/>
      <c r="Z30" s="135"/>
      <c r="AA30" s="135"/>
      <c r="AB30" s="135"/>
      <c r="AC30" s="135"/>
      <c r="AD30" s="135"/>
      <c r="AE30" s="135"/>
      <c r="AF30" s="135"/>
      <c r="AG30" s="136"/>
      <c r="AH30">
        <f>VLOOKUP(N30,BC:BD,2,FALSE)</f>
        <v>1</v>
      </c>
      <c r="AM30" s="5" t="s">
        <v>288</v>
      </c>
      <c r="BN30" s="71">
        <v>0.59375</v>
      </c>
      <c r="BO30" s="72">
        <v>7</v>
      </c>
    </row>
    <row r="31" spans="2:67" ht="17.25" customHeight="1" hidden="1">
      <c r="B31" s="120"/>
      <c r="C31" s="57" t="s">
        <v>210</v>
      </c>
      <c r="D31" s="3"/>
      <c r="E31" s="3"/>
      <c r="F31" s="3"/>
      <c r="G31" s="3"/>
      <c r="H31" s="3"/>
      <c r="I31" s="3"/>
      <c r="J31" s="3"/>
      <c r="K31" s="3"/>
      <c r="L31" s="3" t="s">
        <v>230</v>
      </c>
      <c r="M31" s="3"/>
      <c r="N31" s="134" t="s">
        <v>227</v>
      </c>
      <c r="O31" s="143"/>
      <c r="P31" s="143"/>
      <c r="Q31" s="143"/>
      <c r="R31" s="144"/>
      <c r="S31" s="134"/>
      <c r="T31" s="143"/>
      <c r="U31" s="143"/>
      <c r="V31" s="143"/>
      <c r="W31" s="143"/>
      <c r="X31" s="143"/>
      <c r="Y31" s="143"/>
      <c r="Z31" s="143"/>
      <c r="AA31" s="143"/>
      <c r="AB31" s="143"/>
      <c r="AC31" s="143"/>
      <c r="AD31" s="143"/>
      <c r="AE31" s="143"/>
      <c r="AF31" s="143"/>
      <c r="AG31" s="184"/>
      <c r="AH31">
        <f>VLOOKUP(N31,BE:BF,2,FALSE)</f>
        <v>1</v>
      </c>
      <c r="AM31" s="5" t="s">
        <v>289</v>
      </c>
      <c r="BN31" s="71">
        <v>0.604166666666667</v>
      </c>
      <c r="BO31" s="72">
        <v>7.25</v>
      </c>
    </row>
    <row r="32" spans="2:67" ht="17.25" customHeight="1" hidden="1">
      <c r="B32" s="120"/>
      <c r="C32" s="57"/>
      <c r="D32" s="3"/>
      <c r="E32" s="3"/>
      <c r="F32" s="3"/>
      <c r="G32" s="3"/>
      <c r="H32" s="3"/>
      <c r="I32" s="3"/>
      <c r="J32" s="3"/>
      <c r="K32" s="3"/>
      <c r="L32" s="3" t="s">
        <v>231</v>
      </c>
      <c r="M32" s="3"/>
      <c r="N32" s="134" t="s">
        <v>224</v>
      </c>
      <c r="O32" s="143"/>
      <c r="P32" s="143"/>
      <c r="Q32" s="143"/>
      <c r="R32" s="144"/>
      <c r="S32" s="134"/>
      <c r="T32" s="143"/>
      <c r="U32" s="143"/>
      <c r="V32" s="143"/>
      <c r="W32" s="143"/>
      <c r="X32" s="143"/>
      <c r="Y32" s="143"/>
      <c r="Z32" s="143"/>
      <c r="AA32" s="143"/>
      <c r="AB32" s="143"/>
      <c r="AC32" s="143"/>
      <c r="AD32" s="143"/>
      <c r="AE32" s="143"/>
      <c r="AF32" s="143"/>
      <c r="AG32" s="184"/>
      <c r="AH32">
        <f>VLOOKUP(N32,BE:BF,2,FALSE)</f>
        <v>1</v>
      </c>
      <c r="AM32" s="5" t="s">
        <v>290</v>
      </c>
      <c r="BN32" s="71">
        <v>0.614583333333334</v>
      </c>
      <c r="BO32" s="72">
        <v>7.5</v>
      </c>
    </row>
    <row r="33" spans="2:67" ht="17.25" customHeight="1" hidden="1">
      <c r="B33" s="120"/>
      <c r="C33" s="57" t="s">
        <v>211</v>
      </c>
      <c r="D33" s="3"/>
      <c r="E33" s="3"/>
      <c r="F33" s="3"/>
      <c r="G33" s="3"/>
      <c r="H33" s="3"/>
      <c r="I33" s="3"/>
      <c r="J33" s="3"/>
      <c r="K33" s="3"/>
      <c r="L33" s="3"/>
      <c r="M33" s="3"/>
      <c r="N33" s="134" t="s">
        <v>316</v>
      </c>
      <c r="O33" s="143"/>
      <c r="P33" s="143"/>
      <c r="Q33" s="143"/>
      <c r="R33" s="144"/>
      <c r="S33" s="64"/>
      <c r="T33" s="64"/>
      <c r="U33" s="64"/>
      <c r="V33" s="64"/>
      <c r="W33" s="64"/>
      <c r="X33" s="64"/>
      <c r="Y33" s="64"/>
      <c r="Z33" s="64"/>
      <c r="AA33" s="64"/>
      <c r="AB33" s="64"/>
      <c r="AC33" s="64"/>
      <c r="AD33" s="64"/>
      <c r="AE33" s="64"/>
      <c r="AF33" s="64"/>
      <c r="AG33" s="65"/>
      <c r="BN33" s="71">
        <v>0.625</v>
      </c>
      <c r="BO33" s="72">
        <v>7.75</v>
      </c>
    </row>
    <row r="34" spans="2:67" ht="17.25" customHeight="1" hidden="1">
      <c r="B34" s="120"/>
      <c r="C34" s="57" t="s">
        <v>212</v>
      </c>
      <c r="D34" s="3"/>
      <c r="E34" s="3"/>
      <c r="F34" s="3"/>
      <c r="G34" s="3"/>
      <c r="H34" s="3"/>
      <c r="I34" s="3"/>
      <c r="J34" s="3"/>
      <c r="K34" s="3"/>
      <c r="L34" s="3"/>
      <c r="M34" s="3"/>
      <c r="N34" s="134" t="s">
        <v>316</v>
      </c>
      <c r="O34" s="143"/>
      <c r="P34" s="143"/>
      <c r="Q34" s="143"/>
      <c r="R34" s="144"/>
      <c r="S34" s="134"/>
      <c r="T34" s="143"/>
      <c r="U34" s="143"/>
      <c r="V34" s="143"/>
      <c r="W34" s="143"/>
      <c r="X34" s="143"/>
      <c r="Y34" s="143"/>
      <c r="Z34" s="143"/>
      <c r="AA34" s="143"/>
      <c r="AB34" s="143"/>
      <c r="AC34" s="143"/>
      <c r="AD34" s="143"/>
      <c r="AE34" s="143"/>
      <c r="AF34" s="143"/>
      <c r="AG34" s="184"/>
      <c r="AH34">
        <f>VLOOKUP(N34,BH:BI,2,FALSE)</f>
        <v>1</v>
      </c>
      <c r="BN34" s="71">
        <v>0.635416666666667</v>
      </c>
      <c r="BO34" s="72">
        <v>8</v>
      </c>
    </row>
    <row r="35" spans="2:67" ht="17.25" customHeight="1" hidden="1" thickBot="1">
      <c r="B35" s="120"/>
      <c r="C35" s="57" t="s">
        <v>213</v>
      </c>
      <c r="D35" s="3"/>
      <c r="E35" s="3"/>
      <c r="F35" s="3"/>
      <c r="G35" s="3"/>
      <c r="H35" s="3"/>
      <c r="I35" s="3"/>
      <c r="J35" s="3"/>
      <c r="K35" s="3"/>
      <c r="L35" s="3"/>
      <c r="M35" s="3"/>
      <c r="N35" s="140" t="s">
        <v>316</v>
      </c>
      <c r="O35" s="141"/>
      <c r="P35" s="141"/>
      <c r="Q35" s="141"/>
      <c r="R35" s="142"/>
      <c r="S35" s="140"/>
      <c r="T35" s="141"/>
      <c r="U35" s="141"/>
      <c r="V35" s="141"/>
      <c r="W35" s="141"/>
      <c r="X35" s="141"/>
      <c r="Y35" s="141"/>
      <c r="Z35" s="141"/>
      <c r="AA35" s="141"/>
      <c r="AB35" s="141"/>
      <c r="AC35" s="141"/>
      <c r="AD35" s="141"/>
      <c r="AE35" s="141"/>
      <c r="AF35" s="141"/>
      <c r="AG35" s="185"/>
      <c r="AH35">
        <f>VLOOKUP(N35,BJ:BK,2,FALSE)</f>
        <v>1</v>
      </c>
      <c r="BN35" s="71">
        <v>0.645833333333334</v>
      </c>
      <c r="BO35" s="72">
        <v>8.25</v>
      </c>
    </row>
    <row r="36" spans="2:67" ht="17.25" customHeight="1" hidden="1">
      <c r="B36" s="119" t="s">
        <v>247</v>
      </c>
      <c r="C36" s="54" t="s">
        <v>243</v>
      </c>
      <c r="D36" s="55"/>
      <c r="E36" s="55"/>
      <c r="F36" s="55"/>
      <c r="G36" s="55"/>
      <c r="H36" s="55"/>
      <c r="I36" s="55"/>
      <c r="J36" s="55"/>
      <c r="K36" s="55"/>
      <c r="L36" s="55"/>
      <c r="M36" s="55"/>
      <c r="N36" s="55"/>
      <c r="O36" s="55"/>
      <c r="P36" s="131"/>
      <c r="Q36" s="132"/>
      <c r="R36" s="132"/>
      <c r="S36" s="132"/>
      <c r="T36" s="132"/>
      <c r="U36" s="132"/>
      <c r="V36" s="132"/>
      <c r="W36" s="132"/>
      <c r="X36" s="132"/>
      <c r="Y36" s="132"/>
      <c r="Z36" s="132"/>
      <c r="AA36" s="132"/>
      <c r="AB36" s="132"/>
      <c r="AC36" s="132"/>
      <c r="AD36" s="132"/>
      <c r="AE36" s="132"/>
      <c r="AF36" s="132"/>
      <c r="AG36" s="133"/>
      <c r="BN36" s="71">
        <v>0.65625</v>
      </c>
      <c r="BO36" s="72">
        <v>8.5</v>
      </c>
    </row>
    <row r="37" spans="2:67" ht="17.25" customHeight="1" hidden="1">
      <c r="B37" s="120"/>
      <c r="C37" s="57" t="s">
        <v>244</v>
      </c>
      <c r="D37" s="3"/>
      <c r="E37" s="3"/>
      <c r="F37" s="3"/>
      <c r="G37" s="3"/>
      <c r="H37" s="3"/>
      <c r="I37" s="3"/>
      <c r="J37" s="3"/>
      <c r="K37" s="3"/>
      <c r="L37" s="3"/>
      <c r="M37" s="3"/>
      <c r="N37" s="3"/>
      <c r="O37" s="3"/>
      <c r="P37" s="134"/>
      <c r="Q37" s="135"/>
      <c r="R37" s="135"/>
      <c r="S37" s="135"/>
      <c r="T37" s="135"/>
      <c r="U37" s="135"/>
      <c r="V37" s="135"/>
      <c r="W37" s="135"/>
      <c r="X37" s="135"/>
      <c r="Y37" s="135"/>
      <c r="Z37" s="135"/>
      <c r="AA37" s="135"/>
      <c r="AB37" s="135"/>
      <c r="AC37" s="135"/>
      <c r="AD37" s="135"/>
      <c r="AE37" s="135"/>
      <c r="AF37" s="135"/>
      <c r="AG37" s="136"/>
      <c r="BN37" s="71">
        <v>0.666666666666667</v>
      </c>
      <c r="BO37" s="72">
        <v>8.75</v>
      </c>
    </row>
    <row r="38" spans="2:67" ht="17.25" customHeight="1" hidden="1">
      <c r="B38" s="120"/>
      <c r="C38" s="57" t="s">
        <v>245</v>
      </c>
      <c r="D38" s="3"/>
      <c r="E38" s="3"/>
      <c r="F38" s="3"/>
      <c r="G38" s="3"/>
      <c r="H38" s="3"/>
      <c r="I38" s="3"/>
      <c r="J38" s="3"/>
      <c r="K38" s="3"/>
      <c r="L38" s="3"/>
      <c r="M38" s="3"/>
      <c r="N38" s="3"/>
      <c r="O38" s="3"/>
      <c r="P38" s="134"/>
      <c r="Q38" s="135"/>
      <c r="R38" s="135"/>
      <c r="S38" s="135"/>
      <c r="T38" s="135"/>
      <c r="U38" s="135"/>
      <c r="V38" s="135"/>
      <c r="W38" s="135"/>
      <c r="X38" s="135"/>
      <c r="Y38" s="135"/>
      <c r="Z38" s="135"/>
      <c r="AA38" s="135"/>
      <c r="AB38" s="135"/>
      <c r="AC38" s="135"/>
      <c r="AD38" s="135"/>
      <c r="AE38" s="135"/>
      <c r="AF38" s="135"/>
      <c r="AG38" s="136"/>
      <c r="BN38" s="71">
        <v>0.677083333333334</v>
      </c>
      <c r="BO38" s="72">
        <v>9</v>
      </c>
    </row>
    <row r="39" spans="2:67" ht="17.25" customHeight="1" hidden="1" thickBot="1">
      <c r="B39" s="121"/>
      <c r="C39" s="66" t="s">
        <v>246</v>
      </c>
      <c r="D39" s="67"/>
      <c r="E39" s="67"/>
      <c r="F39" s="67"/>
      <c r="G39" s="67"/>
      <c r="H39" s="67"/>
      <c r="I39" s="67"/>
      <c r="J39" s="67"/>
      <c r="K39" s="67"/>
      <c r="L39" s="67"/>
      <c r="M39" s="67"/>
      <c r="N39" s="67"/>
      <c r="O39" s="67"/>
      <c r="P39" s="137"/>
      <c r="Q39" s="138"/>
      <c r="R39" s="138"/>
      <c r="S39" s="138"/>
      <c r="T39" s="138"/>
      <c r="U39" s="138"/>
      <c r="V39" s="138"/>
      <c r="W39" s="138"/>
      <c r="X39" s="138"/>
      <c r="Y39" s="138"/>
      <c r="Z39" s="138"/>
      <c r="AA39" s="138"/>
      <c r="AB39" s="138"/>
      <c r="AC39" s="138"/>
      <c r="AD39" s="138"/>
      <c r="AE39" s="138"/>
      <c r="AF39" s="138"/>
      <c r="AG39" s="139"/>
      <c r="BN39" s="71">
        <v>0.6875</v>
      </c>
      <c r="BO39" s="72">
        <v>9.25</v>
      </c>
    </row>
    <row r="40" spans="2:67" ht="17.25" customHeight="1" hidden="1">
      <c r="B40" s="119" t="s">
        <v>248</v>
      </c>
      <c r="C40" s="122"/>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4"/>
      <c r="BN40" s="71">
        <v>0.697916666666667</v>
      </c>
      <c r="BO40" s="72">
        <v>9.5</v>
      </c>
    </row>
    <row r="41" spans="2:67" ht="17.25" customHeight="1" hidden="1">
      <c r="B41" s="120"/>
      <c r="C41" s="125"/>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7"/>
      <c r="BN41" s="71">
        <v>0.708333333333334</v>
      </c>
      <c r="BO41" s="72">
        <v>9.75</v>
      </c>
    </row>
    <row r="42" spans="2:67" ht="17.25" customHeight="1" hidden="1" thickBot="1">
      <c r="B42" s="121"/>
      <c r="C42" s="128"/>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30"/>
      <c r="BN42" s="71">
        <v>0.71875</v>
      </c>
      <c r="BO42" s="72">
        <v>10</v>
      </c>
    </row>
    <row r="43" spans="2:67" ht="8.25" customHeight="1">
      <c r="B43" s="89"/>
      <c r="C43" s="38"/>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6"/>
      <c r="BN43" s="71">
        <v>0.729166666666667</v>
      </c>
      <c r="BO43" s="72">
        <v>10.25</v>
      </c>
    </row>
    <row r="44" spans="2:66" ht="17.25" customHeight="1">
      <c r="B44" s="116"/>
      <c r="C44" s="41" t="s">
        <v>7</v>
      </c>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58"/>
      <c r="BN44" s="71"/>
    </row>
    <row r="45" spans="2:66" ht="17.25" customHeight="1">
      <c r="B45" s="116"/>
      <c r="C45" s="41"/>
      <c r="D45" s="134" t="s">
        <v>10</v>
      </c>
      <c r="E45" s="135"/>
      <c r="F45" s="135"/>
      <c r="G45" s="135"/>
      <c r="H45" s="135"/>
      <c r="I45" s="135"/>
      <c r="J45" s="135"/>
      <c r="K45" s="135"/>
      <c r="L45" s="135"/>
      <c r="M45" s="135"/>
      <c r="N45" s="135"/>
      <c r="O45" s="149"/>
      <c r="P45" s="3"/>
      <c r="Q45" s="3" t="s">
        <v>11</v>
      </c>
      <c r="R45" s="3"/>
      <c r="S45" s="287" t="str">
        <f>VLOOKUP(D45,BS:BT,2,FALSE)</f>
        <v>下記２．（３）欄に記入ください。</v>
      </c>
      <c r="T45" s="287"/>
      <c r="U45" s="287"/>
      <c r="V45" s="287"/>
      <c r="W45" s="287"/>
      <c r="X45" s="287"/>
      <c r="Y45" s="287"/>
      <c r="Z45" s="287"/>
      <c r="AA45" s="287"/>
      <c r="AB45" s="287"/>
      <c r="AC45" s="287"/>
      <c r="AD45" s="287"/>
      <c r="AE45" s="287"/>
      <c r="AF45" s="3"/>
      <c r="AG45" s="58"/>
      <c r="AH45">
        <f>VLOOKUP(D45,BS:BU,3,FALSE)</f>
        <v>3</v>
      </c>
      <c r="BN45" s="71"/>
    </row>
    <row r="46" spans="2:66" ht="12.75">
      <c r="B46" s="116"/>
      <c r="C46" s="41"/>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58"/>
      <c r="BN46" s="71"/>
    </row>
    <row r="47" spans="2:66" ht="12.75">
      <c r="B47" s="116"/>
      <c r="C47" s="41" t="s">
        <v>17</v>
      </c>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58"/>
      <c r="BN47" s="71"/>
    </row>
    <row r="48" spans="2:66" ht="14.25" customHeight="1">
      <c r="B48" s="116"/>
      <c r="C48" s="41" t="s">
        <v>18</v>
      </c>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58"/>
      <c r="BN48" s="71"/>
    </row>
    <row r="49" spans="2:67" ht="17.25" customHeight="1">
      <c r="B49" s="90"/>
      <c r="C49" s="41" t="s">
        <v>3</v>
      </c>
      <c r="D49" s="3"/>
      <c r="E49" s="3"/>
      <c r="F49" s="3"/>
      <c r="G49" s="3"/>
      <c r="H49" s="3"/>
      <c r="I49" s="3"/>
      <c r="J49" s="3"/>
      <c r="K49" s="3"/>
      <c r="L49" s="3"/>
      <c r="M49" s="3"/>
      <c r="N49" s="3"/>
      <c r="O49" s="3"/>
      <c r="P49" s="3"/>
      <c r="Q49" s="3" t="s">
        <v>125</v>
      </c>
      <c r="R49" s="3"/>
      <c r="S49" s="3"/>
      <c r="T49" s="3"/>
      <c r="U49" s="248">
        <v>0.3333333333333333</v>
      </c>
      <c r="V49" s="249"/>
      <c r="W49" s="249"/>
      <c r="X49" s="250"/>
      <c r="Y49" s="3" t="s">
        <v>126</v>
      </c>
      <c r="Z49" s="3"/>
      <c r="AA49" s="3"/>
      <c r="AB49" s="3" t="s">
        <v>127</v>
      </c>
      <c r="AC49" s="3"/>
      <c r="AD49" s="3"/>
      <c r="AE49" s="3"/>
      <c r="AF49" s="3"/>
      <c r="AG49" s="58"/>
      <c r="AH49">
        <f>VLOOKUP(U49,BN:BO,2,FALSE)</f>
        <v>0.75</v>
      </c>
      <c r="BN49" s="71">
        <v>0.739583333333334</v>
      </c>
      <c r="BO49" s="72">
        <v>10.5</v>
      </c>
    </row>
    <row r="50" spans="2:67" ht="17.25" customHeight="1">
      <c r="B50" s="90"/>
      <c r="C50" s="41"/>
      <c r="D50" s="251">
        <v>2017</v>
      </c>
      <c r="E50" s="252"/>
      <c r="F50" s="3" t="s">
        <v>253</v>
      </c>
      <c r="G50" s="251" t="s">
        <v>261</v>
      </c>
      <c r="H50" s="252"/>
      <c r="I50" s="3" t="s">
        <v>254</v>
      </c>
      <c r="J50" s="251" t="s">
        <v>290</v>
      </c>
      <c r="K50" s="252"/>
      <c r="L50" s="3" t="s">
        <v>255</v>
      </c>
      <c r="M50" s="118" t="s">
        <v>133</v>
      </c>
      <c r="N50" s="3" t="s">
        <v>122</v>
      </c>
      <c r="O50" s="3"/>
      <c r="P50" s="3"/>
      <c r="Q50" s="3"/>
      <c r="R50" s="3"/>
      <c r="S50" s="3"/>
      <c r="T50" s="3"/>
      <c r="U50" s="3"/>
      <c r="V50" s="3"/>
      <c r="W50" s="3"/>
      <c r="X50" s="3"/>
      <c r="Y50" s="3"/>
      <c r="Z50" s="3"/>
      <c r="AA50" s="3"/>
      <c r="AB50" s="253">
        <f>AH51-AH49</f>
        <v>4</v>
      </c>
      <c r="AC50" s="254"/>
      <c r="AD50" s="255"/>
      <c r="AE50" s="3" t="s">
        <v>128</v>
      </c>
      <c r="AF50" s="3"/>
      <c r="AG50" s="58"/>
      <c r="BN50" s="71">
        <v>0.75</v>
      </c>
      <c r="BO50" s="72">
        <v>10.75</v>
      </c>
    </row>
    <row r="51" spans="2:67" ht="17.25" customHeight="1">
      <c r="B51" s="90"/>
      <c r="C51" s="41"/>
      <c r="D51" s="3"/>
      <c r="E51" s="3"/>
      <c r="F51" s="3"/>
      <c r="G51" s="3"/>
      <c r="H51" s="3"/>
      <c r="I51" s="3"/>
      <c r="J51" s="3"/>
      <c r="K51" s="3"/>
      <c r="L51" s="3"/>
      <c r="M51" s="3"/>
      <c r="N51" s="3"/>
      <c r="O51" s="3"/>
      <c r="P51" s="3"/>
      <c r="Q51" s="3" t="s">
        <v>124</v>
      </c>
      <c r="R51" s="3"/>
      <c r="S51" s="3"/>
      <c r="T51" s="3"/>
      <c r="U51" s="248">
        <v>0.5</v>
      </c>
      <c r="V51" s="249"/>
      <c r="W51" s="249"/>
      <c r="X51" s="250"/>
      <c r="Y51" s="3" t="s">
        <v>123</v>
      </c>
      <c r="Z51" s="3"/>
      <c r="AA51" s="3"/>
      <c r="AB51" s="3"/>
      <c r="AC51" s="3"/>
      <c r="AD51" s="3"/>
      <c r="AE51" s="3"/>
      <c r="AF51" s="3"/>
      <c r="AG51" s="58"/>
      <c r="AH51">
        <f>VLOOKUP(U51,BN:BO,2,FALSE)</f>
        <v>4.75</v>
      </c>
      <c r="BN51" s="71">
        <v>0.760416666666667</v>
      </c>
      <c r="BO51" s="72">
        <v>11</v>
      </c>
    </row>
    <row r="52" spans="2:66" ht="5.25" customHeight="1">
      <c r="B52" s="90"/>
      <c r="C52" s="41"/>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58"/>
      <c r="BN52" s="71"/>
    </row>
    <row r="53" spans="2:66" ht="17.25" customHeight="1">
      <c r="B53" s="90"/>
      <c r="C53" s="41" t="s">
        <v>19</v>
      </c>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58"/>
      <c r="BN53" s="71"/>
    </row>
    <row r="54" spans="2:66" ht="17.25" customHeight="1">
      <c r="B54" s="90"/>
      <c r="C54" s="41" t="s">
        <v>4</v>
      </c>
      <c r="D54" s="3"/>
      <c r="E54" s="3"/>
      <c r="F54" s="3"/>
      <c r="G54" s="3"/>
      <c r="H54" s="3"/>
      <c r="I54" s="3"/>
      <c r="J54" s="3"/>
      <c r="K54" s="3"/>
      <c r="L54" s="3"/>
      <c r="M54" s="3"/>
      <c r="N54" s="3"/>
      <c r="O54" s="3"/>
      <c r="P54" s="3"/>
      <c r="Q54" s="3"/>
      <c r="R54" s="3" t="s">
        <v>20</v>
      </c>
      <c r="S54" s="3"/>
      <c r="T54" s="3"/>
      <c r="U54" s="3"/>
      <c r="V54" s="3"/>
      <c r="W54" s="3"/>
      <c r="X54" s="3"/>
      <c r="Y54" s="3"/>
      <c r="Z54" s="3"/>
      <c r="AA54" s="3"/>
      <c r="AB54" s="3"/>
      <c r="AC54" s="3"/>
      <c r="AD54" s="3"/>
      <c r="AE54" s="3"/>
      <c r="AF54" s="3"/>
      <c r="AG54" s="58"/>
      <c r="BN54" s="71"/>
    </row>
    <row r="55" spans="2:66" ht="17.25" customHeight="1">
      <c r="B55" s="90"/>
      <c r="C55" s="41"/>
      <c r="D55" s="251"/>
      <c r="E55" s="252"/>
      <c r="F55" s="3" t="s">
        <v>253</v>
      </c>
      <c r="G55" s="251"/>
      <c r="H55" s="252"/>
      <c r="I55" s="3" t="s">
        <v>254</v>
      </c>
      <c r="J55" s="251"/>
      <c r="K55" s="252"/>
      <c r="L55" s="3" t="s">
        <v>255</v>
      </c>
      <c r="M55" s="118"/>
      <c r="N55" s="3" t="s">
        <v>122</v>
      </c>
      <c r="O55" s="3"/>
      <c r="P55" s="117" t="s">
        <v>5</v>
      </c>
      <c r="Q55" s="117"/>
      <c r="R55" s="3"/>
      <c r="S55" s="251"/>
      <c r="T55" s="252"/>
      <c r="U55" s="3" t="s">
        <v>253</v>
      </c>
      <c r="V55" s="251"/>
      <c r="W55" s="252"/>
      <c r="X55" s="3" t="s">
        <v>254</v>
      </c>
      <c r="Y55" s="251"/>
      <c r="Z55" s="252"/>
      <c r="AA55" s="3" t="s">
        <v>255</v>
      </c>
      <c r="AB55" s="118"/>
      <c r="AC55" s="3" t="s">
        <v>122</v>
      </c>
      <c r="AD55" s="3"/>
      <c r="AE55" s="117" t="s">
        <v>6</v>
      </c>
      <c r="AF55" s="3"/>
      <c r="AG55" s="58"/>
      <c r="BN55" s="71"/>
    </row>
    <row r="56" spans="2:66" ht="8.25" customHeight="1">
      <c r="B56" s="90"/>
      <c r="C56" s="41"/>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58"/>
      <c r="BN56" s="71"/>
    </row>
    <row r="57" spans="2:66" ht="17.25" customHeight="1">
      <c r="B57" s="90"/>
      <c r="C57" s="41" t="s">
        <v>21</v>
      </c>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58"/>
      <c r="BN57" s="71"/>
    </row>
    <row r="58" spans="2:66" ht="17.25" customHeight="1">
      <c r="B58" s="90"/>
      <c r="C58" s="41" t="s">
        <v>4</v>
      </c>
      <c r="D58" s="3"/>
      <c r="E58" s="3"/>
      <c r="F58" s="3"/>
      <c r="G58" s="3"/>
      <c r="H58" s="3"/>
      <c r="I58" s="3"/>
      <c r="J58" s="3"/>
      <c r="K58" s="3"/>
      <c r="L58" s="3"/>
      <c r="M58" s="3"/>
      <c r="N58" s="3"/>
      <c r="O58" s="3"/>
      <c r="P58" s="3"/>
      <c r="Q58" s="3"/>
      <c r="R58" s="3" t="s">
        <v>20</v>
      </c>
      <c r="S58" s="3"/>
      <c r="T58" s="3"/>
      <c r="U58" s="3"/>
      <c r="V58" s="3"/>
      <c r="W58" s="3"/>
      <c r="X58" s="3"/>
      <c r="Y58" s="3"/>
      <c r="Z58" s="3"/>
      <c r="AA58" s="3"/>
      <c r="AB58" s="3"/>
      <c r="AC58" s="3"/>
      <c r="AD58" s="3"/>
      <c r="AE58" s="3"/>
      <c r="AF58" s="3"/>
      <c r="AG58" s="58"/>
      <c r="BN58" s="71"/>
    </row>
    <row r="59" spans="2:66" ht="17.25" customHeight="1">
      <c r="B59" s="90"/>
      <c r="C59" s="41"/>
      <c r="D59" s="251">
        <v>2017</v>
      </c>
      <c r="E59" s="252"/>
      <c r="F59" s="3" t="s">
        <v>253</v>
      </c>
      <c r="G59" s="251" t="s">
        <v>263</v>
      </c>
      <c r="H59" s="252"/>
      <c r="I59" s="3" t="s">
        <v>254</v>
      </c>
      <c r="J59" s="251" t="s">
        <v>34</v>
      </c>
      <c r="K59" s="252"/>
      <c r="L59" s="3" t="s">
        <v>255</v>
      </c>
      <c r="M59" s="118"/>
      <c r="N59" s="3" t="s">
        <v>122</v>
      </c>
      <c r="O59" s="3"/>
      <c r="P59" s="117" t="s">
        <v>5</v>
      </c>
      <c r="Q59" s="117"/>
      <c r="R59" s="3"/>
      <c r="S59" s="251"/>
      <c r="T59" s="252"/>
      <c r="U59" s="3" t="s">
        <v>253</v>
      </c>
      <c r="V59" s="251"/>
      <c r="W59" s="252"/>
      <c r="X59" s="3" t="s">
        <v>254</v>
      </c>
      <c r="Y59" s="251"/>
      <c r="Z59" s="252"/>
      <c r="AA59" s="3" t="s">
        <v>255</v>
      </c>
      <c r="AB59" s="118"/>
      <c r="AC59" s="3" t="s">
        <v>122</v>
      </c>
      <c r="AD59" s="3"/>
      <c r="AE59" s="117" t="s">
        <v>6</v>
      </c>
      <c r="AF59" s="3"/>
      <c r="AG59" s="58"/>
      <c r="BN59" s="71"/>
    </row>
    <row r="60" spans="2:66" ht="17.25" customHeight="1">
      <c r="B60" s="90"/>
      <c r="C60" s="41"/>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58"/>
      <c r="BN60" s="71"/>
    </row>
    <row r="61" spans="2:66" ht="17.25" customHeight="1">
      <c r="B61" s="90"/>
      <c r="C61" s="41" t="s">
        <v>22</v>
      </c>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58"/>
      <c r="BN61" s="71"/>
    </row>
    <row r="62" spans="2:66" ht="17.25" customHeight="1">
      <c r="B62" s="90"/>
      <c r="C62" s="41"/>
      <c r="D62" s="242"/>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4"/>
      <c r="AG62" s="58"/>
      <c r="BN62" s="71"/>
    </row>
    <row r="63" spans="2:66" ht="17.25" customHeight="1">
      <c r="B63" s="90"/>
      <c r="C63" s="41"/>
      <c r="D63" s="245"/>
      <c r="E63" s="246"/>
      <c r="F63" s="246"/>
      <c r="G63" s="246"/>
      <c r="H63" s="246"/>
      <c r="I63" s="246"/>
      <c r="J63" s="246"/>
      <c r="K63" s="246"/>
      <c r="L63" s="246"/>
      <c r="M63" s="246"/>
      <c r="N63" s="246"/>
      <c r="O63" s="246"/>
      <c r="P63" s="246"/>
      <c r="Q63" s="246"/>
      <c r="R63" s="246"/>
      <c r="S63" s="246"/>
      <c r="T63" s="246"/>
      <c r="U63" s="246"/>
      <c r="V63" s="246"/>
      <c r="W63" s="246"/>
      <c r="X63" s="246"/>
      <c r="Y63" s="246"/>
      <c r="Z63" s="246"/>
      <c r="AA63" s="246"/>
      <c r="AB63" s="246"/>
      <c r="AC63" s="246"/>
      <c r="AD63" s="246"/>
      <c r="AE63" s="246"/>
      <c r="AF63" s="247"/>
      <c r="AG63" s="58"/>
      <c r="BN63" s="71"/>
    </row>
    <row r="64" spans="2:67" ht="6.75" customHeight="1" thickBot="1">
      <c r="B64" s="91"/>
      <c r="C64" s="42"/>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8"/>
      <c r="BN64" s="71">
        <v>0.770833333333334</v>
      </c>
      <c r="BO64" s="72">
        <v>11.25</v>
      </c>
    </row>
    <row r="65" spans="2:67" ht="6.75" customHeight="1">
      <c r="B65" s="119" t="s">
        <v>141</v>
      </c>
      <c r="C65" s="38"/>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6"/>
      <c r="BN65" s="71">
        <v>0.781250000000001</v>
      </c>
      <c r="BO65" s="72">
        <v>11.5</v>
      </c>
    </row>
    <row r="66" spans="2:67" ht="17.25" customHeight="1">
      <c r="B66" s="120"/>
      <c r="C66" s="41"/>
      <c r="D66" s="3" t="s">
        <v>136</v>
      </c>
      <c r="E66" s="3"/>
      <c r="F66" s="3"/>
      <c r="G66" s="3"/>
      <c r="H66" s="134" t="s">
        <v>138</v>
      </c>
      <c r="I66" s="135"/>
      <c r="J66" s="135"/>
      <c r="K66" s="149"/>
      <c r="L66" s="3"/>
      <c r="M66" s="3"/>
      <c r="N66" s="3"/>
      <c r="O66" s="3"/>
      <c r="P66" s="3"/>
      <c r="Q66" s="3"/>
      <c r="R66" s="3"/>
      <c r="S66" s="3"/>
      <c r="T66" s="3"/>
      <c r="U66" s="3"/>
      <c r="V66" s="3"/>
      <c r="W66" s="3"/>
      <c r="X66" s="3"/>
      <c r="Y66" s="3"/>
      <c r="Z66" s="3"/>
      <c r="AA66" s="3"/>
      <c r="AB66" s="3"/>
      <c r="AC66" s="3"/>
      <c r="AD66" s="3"/>
      <c r="AE66" s="3"/>
      <c r="AF66" s="3"/>
      <c r="AG66" s="58"/>
      <c r="BN66" s="71">
        <v>0.791666666666667</v>
      </c>
      <c r="BO66" s="72">
        <v>11.75</v>
      </c>
    </row>
    <row r="67" spans="2:67" ht="11.25" customHeight="1">
      <c r="B67" s="120"/>
      <c r="C67" s="41"/>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58"/>
      <c r="BN67" s="71">
        <v>0.802083333333334</v>
      </c>
      <c r="BO67" s="72">
        <v>12</v>
      </c>
    </row>
    <row r="68" spans="2:33" ht="17.25" customHeight="1">
      <c r="B68" s="120"/>
      <c r="C68" s="41"/>
      <c r="D68" s="3" t="s">
        <v>135</v>
      </c>
      <c r="E68" s="3"/>
      <c r="F68" s="3"/>
      <c r="G68" s="3"/>
      <c r="H68" s="134" t="s">
        <v>139</v>
      </c>
      <c r="I68" s="135"/>
      <c r="J68" s="135"/>
      <c r="K68" s="149"/>
      <c r="L68" s="3"/>
      <c r="M68" s="3"/>
      <c r="N68" s="3"/>
      <c r="O68" s="3"/>
      <c r="P68" s="3"/>
      <c r="Q68" s="3"/>
      <c r="R68" s="3"/>
      <c r="S68" s="3"/>
      <c r="T68" s="3"/>
      <c r="U68" s="3"/>
      <c r="V68" s="3"/>
      <c r="W68" s="3"/>
      <c r="X68" s="3"/>
      <c r="Y68" s="3"/>
      <c r="Z68" s="3"/>
      <c r="AA68" s="3"/>
      <c r="AB68" s="3"/>
      <c r="AC68" s="3"/>
      <c r="AD68" s="3"/>
      <c r="AE68" s="3"/>
      <c r="AF68" s="3"/>
      <c r="AG68" s="58"/>
    </row>
    <row r="69" spans="2:33" ht="6" customHeight="1" thickBot="1">
      <c r="B69" s="121"/>
      <c r="C69" s="42"/>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8"/>
    </row>
    <row r="70" spans="2:33" ht="8.25" customHeight="1">
      <c r="B70" s="241" t="s">
        <v>153</v>
      </c>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6"/>
    </row>
    <row r="71" spans="2:33" ht="17.25" customHeight="1">
      <c r="B71" s="120"/>
      <c r="C71" s="3" t="s">
        <v>142</v>
      </c>
      <c r="D71" s="3"/>
      <c r="E71" s="3"/>
      <c r="F71" s="3"/>
      <c r="G71" s="3"/>
      <c r="H71" s="3"/>
      <c r="I71" s="3"/>
      <c r="J71" s="3"/>
      <c r="K71" s="3"/>
      <c r="L71" s="3"/>
      <c r="M71" s="3"/>
      <c r="N71" s="3"/>
      <c r="O71" s="3"/>
      <c r="P71" s="3"/>
      <c r="Q71" s="3"/>
      <c r="R71" s="3"/>
      <c r="S71" s="3"/>
      <c r="T71" s="134" t="s">
        <v>151</v>
      </c>
      <c r="U71" s="143"/>
      <c r="V71" s="143"/>
      <c r="W71" s="143"/>
      <c r="X71" s="143"/>
      <c r="Y71" s="143"/>
      <c r="Z71" s="143"/>
      <c r="AA71" s="143"/>
      <c r="AB71" s="143"/>
      <c r="AC71" s="143"/>
      <c r="AD71" s="143"/>
      <c r="AE71" s="143"/>
      <c r="AF71" s="144"/>
      <c r="AG71" s="58"/>
    </row>
    <row r="72" spans="2:33" ht="7.5" customHeight="1">
      <c r="B72" s="120"/>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58"/>
    </row>
    <row r="73" spans="2:33" ht="17.25" customHeight="1">
      <c r="B73" s="120"/>
      <c r="C73" s="3"/>
      <c r="D73" s="3"/>
      <c r="E73" s="3"/>
      <c r="F73" s="3" t="s">
        <v>152</v>
      </c>
      <c r="G73" s="3"/>
      <c r="H73" s="3"/>
      <c r="I73" s="3"/>
      <c r="J73" s="3"/>
      <c r="K73" s="3"/>
      <c r="L73" s="3"/>
      <c r="M73" s="3"/>
      <c r="N73" s="3"/>
      <c r="O73" s="3"/>
      <c r="P73" s="3"/>
      <c r="Q73" s="3"/>
      <c r="R73" s="3"/>
      <c r="S73" s="3"/>
      <c r="T73" s="134" t="s">
        <v>173</v>
      </c>
      <c r="U73" s="143"/>
      <c r="V73" s="143"/>
      <c r="W73" s="143"/>
      <c r="X73" s="143"/>
      <c r="Y73" s="143"/>
      <c r="Z73" s="143"/>
      <c r="AA73" s="143"/>
      <c r="AB73" s="143"/>
      <c r="AC73" s="143"/>
      <c r="AD73" s="143"/>
      <c r="AE73" s="143"/>
      <c r="AF73" s="144"/>
      <c r="AG73" s="58"/>
    </row>
    <row r="74" spans="2:33" ht="17.25" customHeight="1" thickBot="1">
      <c r="B74" s="121"/>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8"/>
    </row>
  </sheetData>
  <sheetProtection/>
  <mergeCells count="137">
    <mergeCell ref="H68:K68"/>
    <mergeCell ref="D55:E55"/>
    <mergeCell ref="V55:W55"/>
    <mergeCell ref="D62:AF63"/>
    <mergeCell ref="S59:T59"/>
    <mergeCell ref="V59:W59"/>
    <mergeCell ref="Y59:Z59"/>
    <mergeCell ref="J55:K55"/>
    <mergeCell ref="S55:T55"/>
    <mergeCell ref="B70:B74"/>
    <mergeCell ref="T71:AF71"/>
    <mergeCell ref="T73:AF73"/>
    <mergeCell ref="Y55:Z55"/>
    <mergeCell ref="D59:E59"/>
    <mergeCell ref="B65:B69"/>
    <mergeCell ref="H66:K66"/>
    <mergeCell ref="G59:H59"/>
    <mergeCell ref="J59:K59"/>
    <mergeCell ref="G55:H55"/>
    <mergeCell ref="B36:B39"/>
    <mergeCell ref="P38:AG38"/>
    <mergeCell ref="P39:AG39"/>
    <mergeCell ref="P37:AG37"/>
    <mergeCell ref="P36:AG36"/>
    <mergeCell ref="B40:B42"/>
    <mergeCell ref="C40:AG42"/>
    <mergeCell ref="U49:X49"/>
    <mergeCell ref="D50:E50"/>
    <mergeCell ref="G50:H50"/>
    <mergeCell ref="J50:K50"/>
    <mergeCell ref="AB50:AD50"/>
    <mergeCell ref="U51:X51"/>
    <mergeCell ref="T28:U28"/>
    <mergeCell ref="T27:U27"/>
    <mergeCell ref="H27:I27"/>
    <mergeCell ref="D45:O45"/>
    <mergeCell ref="S45:AE45"/>
    <mergeCell ref="N32:R32"/>
    <mergeCell ref="N35:R35"/>
    <mergeCell ref="S35:AG35"/>
    <mergeCell ref="S32:AG32"/>
    <mergeCell ref="N33:R33"/>
    <mergeCell ref="V28:W28"/>
    <mergeCell ref="N30:R30"/>
    <mergeCell ref="S30:AG30"/>
    <mergeCell ref="N31:R31"/>
    <mergeCell ref="S31:AG31"/>
    <mergeCell ref="X27:AG28"/>
    <mergeCell ref="V27:W27"/>
    <mergeCell ref="P27:Q27"/>
    <mergeCell ref="R27:S27"/>
    <mergeCell ref="N28:O28"/>
    <mergeCell ref="F28:G28"/>
    <mergeCell ref="H28:I28"/>
    <mergeCell ref="J28:K28"/>
    <mergeCell ref="L28:M28"/>
    <mergeCell ref="B29:B35"/>
    <mergeCell ref="N29:R29"/>
    <mergeCell ref="P28:Q28"/>
    <mergeCell ref="R28:S28"/>
    <mergeCell ref="N34:R34"/>
    <mergeCell ref="S34:AG34"/>
    <mergeCell ref="S21:AG21"/>
    <mergeCell ref="H26:I26"/>
    <mergeCell ref="N26:O26"/>
    <mergeCell ref="P26:Q26"/>
    <mergeCell ref="R26:S26"/>
    <mergeCell ref="N24:R24"/>
    <mergeCell ref="V24:W24"/>
    <mergeCell ref="T26:U26"/>
    <mergeCell ref="V26:W26"/>
    <mergeCell ref="S25:AG25"/>
    <mergeCell ref="V19:AG19"/>
    <mergeCell ref="G19:Q19"/>
    <mergeCell ref="H13:I13"/>
    <mergeCell ref="V18:AG18"/>
    <mergeCell ref="G17:Q17"/>
    <mergeCell ref="V17:AG17"/>
    <mergeCell ref="G18:Q18"/>
    <mergeCell ref="J27:K27"/>
    <mergeCell ref="L27:M27"/>
    <mergeCell ref="N25:R25"/>
    <mergeCell ref="N22:R22"/>
    <mergeCell ref="S22:AG22"/>
    <mergeCell ref="N23:R23"/>
    <mergeCell ref="S23:AG23"/>
    <mergeCell ref="C15:E16"/>
    <mergeCell ref="F15:F16"/>
    <mergeCell ref="B13:B16"/>
    <mergeCell ref="C13:D14"/>
    <mergeCell ref="N20:O20"/>
    <mergeCell ref="B17:B19"/>
    <mergeCell ref="B20:B28"/>
    <mergeCell ref="F27:G27"/>
    <mergeCell ref="N27:O27"/>
    <mergeCell ref="N21:R21"/>
    <mergeCell ref="B10:B12"/>
    <mergeCell ref="E10:I10"/>
    <mergeCell ref="K13:L13"/>
    <mergeCell ref="J10:N10"/>
    <mergeCell ref="E11:I11"/>
    <mergeCell ref="J11:N11"/>
    <mergeCell ref="E12:I12"/>
    <mergeCell ref="J12:N12"/>
    <mergeCell ref="T11:U11"/>
    <mergeCell ref="M13:Q13"/>
    <mergeCell ref="R13:S13"/>
    <mergeCell ref="T13:X13"/>
    <mergeCell ref="Y13:Z13"/>
    <mergeCell ref="W11:X11"/>
    <mergeCell ref="O12:Q12"/>
    <mergeCell ref="U7:W7"/>
    <mergeCell ref="X7:AB7"/>
    <mergeCell ref="AC7:AG7"/>
    <mergeCell ref="G15:H15"/>
    <mergeCell ref="I15:Q15"/>
    <mergeCell ref="Z15:AD15"/>
    <mergeCell ref="U15:Y15"/>
    <mergeCell ref="AA13:AG13"/>
    <mergeCell ref="E14:AG14"/>
    <mergeCell ref="R12:Y12"/>
    <mergeCell ref="AD11:AG11"/>
    <mergeCell ref="G16:H16"/>
    <mergeCell ref="I16:Q16"/>
    <mergeCell ref="R16:S16"/>
    <mergeCell ref="T16:X16"/>
    <mergeCell ref="Y16:Z16"/>
    <mergeCell ref="AA16:AG16"/>
    <mergeCell ref="R15:T15"/>
    <mergeCell ref="O11:P11"/>
    <mergeCell ref="Q11:R11"/>
    <mergeCell ref="AE1:AF1"/>
    <mergeCell ref="U5:U6"/>
    <mergeCell ref="X5:AG5"/>
    <mergeCell ref="X6:AG6"/>
    <mergeCell ref="Y1:Z1"/>
    <mergeCell ref="AB1:AC1"/>
  </mergeCells>
  <conditionalFormatting sqref="Z15:AD15">
    <cfRule type="expression" priority="29" dxfId="18">
      <formula>$AH$15&gt;0</formula>
    </cfRule>
    <cfRule type="cellIs" priority="30" dxfId="0" operator="equal">
      <formula>$AH$7=1</formula>
    </cfRule>
  </conditionalFormatting>
  <conditionalFormatting sqref="S21:AG21">
    <cfRule type="expression" priority="28" dxfId="18">
      <formula>$AH$21&gt;0</formula>
    </cfRule>
  </conditionalFormatting>
  <conditionalFormatting sqref="S22:AG22">
    <cfRule type="expression" priority="27" dxfId="18">
      <formula>$AH$22</formula>
    </cfRule>
  </conditionalFormatting>
  <conditionalFormatting sqref="S23:AG23">
    <cfRule type="expression" priority="26" dxfId="18">
      <formula>$AH$23&gt;0</formula>
    </cfRule>
  </conditionalFormatting>
  <conditionalFormatting sqref="S25:AG25">
    <cfRule type="expression" priority="25" dxfId="18">
      <formula>$AH$25&gt;0</formula>
    </cfRule>
  </conditionalFormatting>
  <conditionalFormatting sqref="V24:W24">
    <cfRule type="expression" priority="24" dxfId="18">
      <formula>$AH$24&gt;0</formula>
    </cfRule>
  </conditionalFormatting>
  <conditionalFormatting sqref="S30:AG30">
    <cfRule type="expression" priority="23" dxfId="18">
      <formula>$AH$30&gt;0</formula>
    </cfRule>
  </conditionalFormatting>
  <conditionalFormatting sqref="S31:AG31">
    <cfRule type="expression" priority="22" dxfId="18">
      <formula>$AH$31&gt;0</formula>
    </cfRule>
  </conditionalFormatting>
  <conditionalFormatting sqref="S32:AG32">
    <cfRule type="expression" priority="21" dxfId="18">
      <formula>$AH$32&gt;0</formula>
    </cfRule>
  </conditionalFormatting>
  <conditionalFormatting sqref="S34:AG34">
    <cfRule type="expression" priority="20" dxfId="18">
      <formula>$AH$34&gt;0</formula>
    </cfRule>
  </conditionalFormatting>
  <conditionalFormatting sqref="S35:AG35">
    <cfRule type="expression" priority="19" dxfId="18">
      <formula>$AH$35&gt;0</formula>
    </cfRule>
  </conditionalFormatting>
  <conditionalFormatting sqref="E11:I11">
    <cfRule type="expression" priority="18" dxfId="106">
      <formula>$E$11=0</formula>
    </cfRule>
  </conditionalFormatting>
  <conditionalFormatting sqref="J11:N11">
    <cfRule type="expression" priority="17" dxfId="106">
      <formula>$J$11=0</formula>
    </cfRule>
  </conditionalFormatting>
  <conditionalFormatting sqref="O11:P11">
    <cfRule type="expression" priority="16" dxfId="106">
      <formula>$O$11=0</formula>
    </cfRule>
  </conditionalFormatting>
  <conditionalFormatting sqref="E12:I12">
    <cfRule type="expression" priority="15" dxfId="106">
      <formula>$E$12=0</formula>
    </cfRule>
  </conditionalFormatting>
  <conditionalFormatting sqref="J12:N12">
    <cfRule type="expression" priority="14" dxfId="106">
      <formula>$J$12=0</formula>
    </cfRule>
  </conditionalFormatting>
  <conditionalFormatting sqref="T11:U11">
    <cfRule type="expression" priority="13" dxfId="106">
      <formula>$T$11=0</formula>
    </cfRule>
  </conditionalFormatting>
  <conditionalFormatting sqref="W11:X11">
    <cfRule type="expression" priority="12" dxfId="106">
      <formula>$W$11=0</formula>
    </cfRule>
  </conditionalFormatting>
  <conditionalFormatting sqref="Q11:R11">
    <cfRule type="expression" priority="11" dxfId="106">
      <formula>$Q$11=0</formula>
    </cfRule>
  </conditionalFormatting>
  <conditionalFormatting sqref="AC7:AG7">
    <cfRule type="expression" priority="10" dxfId="107">
      <formula>$AC$7=0</formula>
    </cfRule>
  </conditionalFormatting>
  <conditionalFormatting sqref="AD11:AG11">
    <cfRule type="expression" priority="9" dxfId="106">
      <formula>$AD$11=0</formula>
    </cfRule>
  </conditionalFormatting>
  <conditionalFormatting sqref="R12:Y12">
    <cfRule type="expression" priority="8" dxfId="106">
      <formula>$R$12=0</formula>
    </cfRule>
  </conditionalFormatting>
  <conditionalFormatting sqref="D45:O45">
    <cfRule type="expression" priority="7" dxfId="108">
      <formula>$D$45=0</formula>
    </cfRule>
  </conditionalFormatting>
  <conditionalFormatting sqref="S45:AE45">
    <cfRule type="expression" priority="6" dxfId="106">
      <formula>$S$45=0</formula>
    </cfRule>
  </conditionalFormatting>
  <conditionalFormatting sqref="Q45">
    <cfRule type="expression" priority="5" dxfId="108">
      <formula>$D$45=0</formula>
    </cfRule>
  </conditionalFormatting>
  <conditionalFormatting sqref="D50:E50 G50:H50 J50:K50 M50 U49:X49 U51:X51">
    <cfRule type="expression" priority="4" dxfId="0">
      <formula>$AH$45=1</formula>
    </cfRule>
  </conditionalFormatting>
  <conditionalFormatting sqref="D55:E55 G55:H55 J55:K55 M55 S55:T55 V55:W55 Y55:Z55 AB55">
    <cfRule type="expression" priority="3" dxfId="0">
      <formula>$AH$45=2</formula>
    </cfRule>
  </conditionalFormatting>
  <conditionalFormatting sqref="D59:E59 G59:H59 J59:K59 M59 S59:T59 V59:W59 Y59:Z59 AB59">
    <cfRule type="expression" priority="2" dxfId="0">
      <formula>$AH$45=3</formula>
    </cfRule>
  </conditionalFormatting>
  <conditionalFormatting sqref="D62:AF63">
    <cfRule type="expression" priority="1" dxfId="0">
      <formula>$AH$45=4</formula>
    </cfRule>
  </conditionalFormatting>
  <dataValidations count="21">
    <dataValidation type="list" allowBlank="1" showInputMessage="1" showErrorMessage="1" sqref="D45:O45">
      <formula1>$BS$1:$BS$5</formula1>
    </dataValidation>
    <dataValidation type="list" allowBlank="1" showInputMessage="1" showErrorMessage="1" sqref="AB1:AC1 G50:H50 G55:H55 V55:W55 G59:H59 V59:W59">
      <formula1>$AL$1:$AL$13</formula1>
    </dataValidation>
    <dataValidation type="list" allowBlank="1" showInputMessage="1" showErrorMessage="1" sqref="AE1:AF1 J50:K50 J55:K55 Y55:Z55 J59:K59 Y59:Z59">
      <formula1>$AM$1:$AM$32</formula1>
    </dataValidation>
    <dataValidation type="list" allowBlank="1" showInputMessage="1" showErrorMessage="1" sqref="T71:AF71">
      <formula1>$BR$1:$BR$10</formula1>
    </dataValidation>
    <dataValidation type="list" allowBlank="1" showInputMessage="1" showErrorMessage="1" sqref="H66:K66 H68:K68">
      <formula1>$BQ$1:$BQ$4</formula1>
    </dataValidation>
    <dataValidation type="list" allowBlank="1" showInputMessage="1" showErrorMessage="1" sqref="U49:X49 U51:X51">
      <formula1>$BN$1:$BN$67</formula1>
    </dataValidation>
    <dataValidation type="list" allowBlank="1" showInputMessage="1" showErrorMessage="1" sqref="M50 M55 AB55 M59 AB59">
      <formula1>$BM$1:$BM$7</formula1>
    </dataValidation>
    <dataValidation type="list" allowBlank="1" showInputMessage="1" showErrorMessage="1" sqref="D50:E50 D55:E55 S55:T55 D59:E59 S59:T59">
      <formula1>$BL$1:$BL$9</formula1>
    </dataValidation>
    <dataValidation allowBlank="1" showInputMessage="1" showErrorMessage="1" imeMode="halfKatakana" sqref="X5:AG6 E11:N11"/>
    <dataValidation type="list" allowBlank="1" showInputMessage="1" showErrorMessage="1" sqref="Y1:Z1">
      <formula1>$AK$1:$AK$11</formula1>
    </dataValidation>
    <dataValidation type="list" allowBlank="1" showInputMessage="1" showErrorMessage="1" sqref="N20:O20">
      <formula1>$AU$1:$AU$25</formula1>
    </dataValidation>
    <dataValidation type="list" allowBlank="1" showInputMessage="1" showErrorMessage="1" sqref="N25:R25 N21:R23">
      <formula1>$AV$1:$AV$3</formula1>
    </dataValidation>
    <dataValidation type="list" allowBlank="1" showInputMessage="1" showErrorMessage="1" sqref="N24:R24">
      <formula1>$AX$1:$AX$3</formula1>
    </dataValidation>
    <dataValidation type="list" allowBlank="1" showInputMessage="1" showErrorMessage="1" sqref="F27:W27">
      <formula1>$AZ$1:$AZ$3</formula1>
    </dataValidation>
    <dataValidation type="list" allowBlank="1" showInputMessage="1" showErrorMessage="1" sqref="F28:W28">
      <formula1>$BA$1:$BA$5</formula1>
    </dataValidation>
    <dataValidation type="list" allowBlank="1" showInputMessage="1" showErrorMessage="1" sqref="N29:R29">
      <formula1>$BB$1:$BB$4</formula1>
    </dataValidation>
    <dataValidation type="list" allowBlank="1" showInputMessage="1" showErrorMessage="1" sqref="N30:R30">
      <formula1>$BC$1:$BC$7</formula1>
    </dataValidation>
    <dataValidation type="list" allowBlank="1" showInputMessage="1" showErrorMessage="1" sqref="N31:R32">
      <formula1>$BE$1:$BE$6</formula1>
    </dataValidation>
    <dataValidation type="list" allowBlank="1" showInputMessage="1" showErrorMessage="1" sqref="N33:R33">
      <formula1>$BG$1:$BG$4</formula1>
    </dataValidation>
    <dataValidation type="list" allowBlank="1" showInputMessage="1" showErrorMessage="1" sqref="N34:R34">
      <formula1>$BH$1:$BH$5</formula1>
    </dataValidation>
    <dataValidation type="list" allowBlank="1" showInputMessage="1" showErrorMessage="1" sqref="N35:R35">
      <formula1>$BJ$1:$BJ$5</formula1>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95"/>
  <colBreaks count="1" manualBreakCount="1">
    <brk id="33" max="65535" man="1"/>
  </colBreaks>
</worksheet>
</file>

<file path=xl/worksheets/sheet5.xml><?xml version="1.0" encoding="utf-8"?>
<worksheet xmlns="http://schemas.openxmlformats.org/spreadsheetml/2006/main" xmlns:r="http://schemas.openxmlformats.org/officeDocument/2006/relationships">
  <dimension ref="A1:CQ7"/>
  <sheetViews>
    <sheetView zoomScalePageLayoutView="0" workbookViewId="0" topLeftCell="A1">
      <selection activeCell="G6" sqref="G6"/>
    </sheetView>
  </sheetViews>
  <sheetFormatPr defaultColWidth="5.125" defaultRowHeight="13.5"/>
  <cols>
    <col min="1" max="1" width="3.00390625" style="9" bestFit="1" customWidth="1"/>
    <col min="2" max="3" width="9.00390625" style="9" customWidth="1"/>
    <col min="4" max="4" width="9.00390625" style="9" bestFit="1" customWidth="1"/>
    <col min="5" max="5" width="7.50390625" style="9" bestFit="1" customWidth="1"/>
    <col min="6" max="7" width="4.50390625" style="9" bestFit="1" customWidth="1"/>
    <col min="8" max="9" width="6.375" style="9" bestFit="1" customWidth="1"/>
    <col min="10" max="10" width="8.125" style="9" customWidth="1"/>
    <col min="11" max="11" width="4.50390625" style="9" bestFit="1" customWidth="1"/>
    <col min="12" max="12" width="7.50390625" style="9" bestFit="1" customWidth="1"/>
    <col min="13" max="13" width="16.625" style="9" bestFit="1" customWidth="1"/>
    <col min="14" max="14" width="4.50390625" style="9" customWidth="1"/>
    <col min="15" max="15" width="6.00390625" style="9" customWidth="1"/>
    <col min="16" max="16" width="10.00390625" style="9" bestFit="1" customWidth="1"/>
    <col min="17" max="17" width="9.625" style="9" customWidth="1"/>
    <col min="18" max="18" width="16.75390625" style="9" customWidth="1"/>
    <col min="19" max="19" width="2.75390625" style="9" customWidth="1"/>
    <col min="20" max="20" width="7.50390625" style="9" customWidth="1"/>
    <col min="21" max="21" width="22.625" style="9" customWidth="1"/>
    <col min="22" max="22" width="10.50390625" style="9" customWidth="1"/>
    <col min="23" max="23" width="11.375" style="9" bestFit="1" customWidth="1"/>
    <col min="24" max="24" width="12.625" style="9" customWidth="1"/>
    <col min="25" max="25" width="10.00390625" style="9" customWidth="1"/>
    <col min="26" max="26" width="8.75390625" style="9" customWidth="1"/>
    <col min="27" max="27" width="4.50390625" style="9" customWidth="1"/>
    <col min="28" max="28" width="2.125" style="9" customWidth="1"/>
    <col min="29" max="29" width="11.375" style="9" customWidth="1"/>
    <col min="30" max="30" width="13.75390625" style="9" customWidth="1"/>
    <col min="31" max="31" width="10.00390625" style="9" customWidth="1"/>
    <col min="32" max="32" width="27.625" style="9" customWidth="1"/>
    <col min="33" max="33" width="10.50390625" style="9" customWidth="1"/>
    <col min="34" max="34" width="10.00390625" style="9" customWidth="1"/>
    <col min="35" max="35" width="9.00390625" style="9" customWidth="1"/>
    <col min="36" max="36" width="10.50390625" style="9" customWidth="1"/>
    <col min="37" max="37" width="4.50390625" style="9" customWidth="1"/>
    <col min="38" max="38" width="14.00390625" style="9" customWidth="1"/>
    <col min="39" max="39" width="13.00390625" style="9" customWidth="1"/>
    <col min="40" max="40" width="14.00390625" style="9" customWidth="1"/>
    <col min="41" max="41" width="7.375" style="9" customWidth="1"/>
    <col min="42" max="42" width="11.125" style="9" customWidth="1"/>
    <col min="43" max="43" width="9.50390625" style="9" customWidth="1"/>
    <col min="44" max="44" width="18.625" style="9" customWidth="1"/>
    <col min="45" max="45" width="4.50390625" style="9" customWidth="1"/>
    <col min="46" max="46" width="14.00390625" style="9" customWidth="1"/>
    <col min="47" max="47" width="19.125" style="9" customWidth="1"/>
    <col min="48" max="48" width="4.50390625" style="9" customWidth="1"/>
    <col min="49" max="49" width="5.125" style="9" customWidth="1"/>
    <col min="50" max="50" width="6.625" style="9" customWidth="1"/>
    <col min="51" max="51" width="5.125" style="9" customWidth="1"/>
    <col min="52" max="52" width="4.50390625" style="9" customWidth="1"/>
    <col min="53" max="53" width="5.125" style="9" customWidth="1"/>
    <col min="54" max="54" width="6.00390625" style="9" customWidth="1"/>
    <col min="55" max="55" width="4.50390625" style="9" customWidth="1"/>
    <col min="56" max="56" width="9.00390625" style="9" customWidth="1"/>
    <col min="57" max="58" width="4.50390625" style="9" customWidth="1"/>
    <col min="59" max="59" width="5.125" style="9" customWidth="1"/>
    <col min="60" max="60" width="7.50390625" style="9" customWidth="1"/>
    <col min="61" max="61" width="5.125" style="9" customWidth="1"/>
    <col min="62" max="62" width="5.375" style="9" customWidth="1"/>
    <col min="63" max="63" width="5.125" style="9" customWidth="1"/>
    <col min="64" max="64" width="7.50390625" style="9" customWidth="1"/>
    <col min="65" max="65" width="5.125" style="9" customWidth="1"/>
    <col min="66" max="66" width="11.375" style="9" customWidth="1"/>
    <col min="67" max="67" width="9.125" style="9" customWidth="1"/>
    <col min="68" max="68" width="7.75390625" style="9" customWidth="1"/>
    <col min="69" max="69" width="5.625" style="9" customWidth="1"/>
    <col min="70" max="70" width="11.375" style="9" customWidth="1"/>
    <col min="71" max="71" width="6.00390625" style="9" customWidth="1"/>
    <col min="72" max="72" width="14.625" style="9" customWidth="1"/>
    <col min="73" max="73" width="6.00390625" style="9" customWidth="1"/>
    <col min="74" max="74" width="7.125" style="9" customWidth="1"/>
    <col min="75" max="75" width="11.50390625" style="9" customWidth="1"/>
    <col min="76" max="76" width="9.625" style="9" customWidth="1"/>
    <col min="77" max="78" width="7.75390625" style="9" customWidth="1"/>
    <col min="79" max="79" width="16.75390625" style="9" customWidth="1"/>
    <col min="80" max="81" width="26.00390625" style="9" customWidth="1"/>
    <col min="82" max="82" width="11.375" style="9" customWidth="1"/>
    <col min="83" max="83" width="31.50390625" style="9" customWidth="1"/>
    <col min="84" max="84" width="6.00390625" style="9" bestFit="1" customWidth="1"/>
    <col min="85" max="86" width="3.00390625" style="9" bestFit="1" customWidth="1"/>
    <col min="87" max="87" width="4.50390625" style="9" bestFit="1" customWidth="1"/>
    <col min="88" max="90" width="7.50390625" style="9" bestFit="1" customWidth="1"/>
    <col min="91" max="92" width="4.50390625" style="9" bestFit="1" customWidth="1"/>
    <col min="93" max="93" width="19.375" style="9" customWidth="1"/>
    <col min="94" max="95" width="18.625" style="9" customWidth="1"/>
    <col min="96" max="16384" width="5.125" style="9" customWidth="1"/>
  </cols>
  <sheetData>
    <row r="1" spans="1:95" s="88" customFormat="1" ht="10.5">
      <c r="A1" s="85" t="s">
        <v>177</v>
      </c>
      <c r="B1" s="92" t="s">
        <v>178</v>
      </c>
      <c r="C1" s="92" t="s">
        <v>120</v>
      </c>
      <c r="D1" s="93" t="s">
        <v>179</v>
      </c>
      <c r="E1" s="93" t="s">
        <v>180</v>
      </c>
      <c r="F1" s="86" t="s">
        <v>181</v>
      </c>
      <c r="G1" s="86" t="s">
        <v>182</v>
      </c>
      <c r="H1" s="86" t="s">
        <v>183</v>
      </c>
      <c r="I1" s="86" t="s">
        <v>184</v>
      </c>
      <c r="J1" s="92" t="s">
        <v>185</v>
      </c>
      <c r="K1" s="86" t="s">
        <v>186</v>
      </c>
      <c r="L1" s="86" t="s">
        <v>187</v>
      </c>
      <c r="M1" s="86" t="s">
        <v>303</v>
      </c>
      <c r="N1" s="92" t="s">
        <v>99</v>
      </c>
      <c r="O1" s="92" t="s">
        <v>98</v>
      </c>
      <c r="P1" s="112" t="s">
        <v>58</v>
      </c>
      <c r="Q1" s="92" t="s">
        <v>59</v>
      </c>
      <c r="R1" s="110" t="s">
        <v>188</v>
      </c>
      <c r="S1" s="111"/>
      <c r="T1" s="92" t="s">
        <v>52</v>
      </c>
      <c r="U1" s="92" t="s">
        <v>53</v>
      </c>
      <c r="V1" s="92" t="s">
        <v>54</v>
      </c>
      <c r="W1" s="86" t="s">
        <v>55</v>
      </c>
      <c r="X1" s="92" t="s">
        <v>56</v>
      </c>
      <c r="Y1" s="92" t="s">
        <v>57</v>
      </c>
      <c r="Z1" s="92" t="s">
        <v>59</v>
      </c>
      <c r="AA1" s="110" t="s">
        <v>188</v>
      </c>
      <c r="AB1" s="111"/>
      <c r="AC1" s="92" t="s">
        <v>60</v>
      </c>
      <c r="AD1" s="92" t="s">
        <v>61</v>
      </c>
      <c r="AE1" s="92" t="s">
        <v>62</v>
      </c>
      <c r="AF1" s="92" t="s">
        <v>63</v>
      </c>
      <c r="AG1" s="92" t="s">
        <v>64</v>
      </c>
      <c r="AH1" s="92" t="s">
        <v>65</v>
      </c>
      <c r="AI1" s="92" t="s">
        <v>63</v>
      </c>
      <c r="AJ1" s="92" t="s">
        <v>64</v>
      </c>
      <c r="AK1" s="92" t="s">
        <v>66</v>
      </c>
      <c r="AL1" s="110" t="s">
        <v>67</v>
      </c>
      <c r="AM1" s="111"/>
      <c r="AN1" s="110" t="s">
        <v>68</v>
      </c>
      <c r="AO1" s="111"/>
      <c r="AP1" s="110" t="s">
        <v>69</v>
      </c>
      <c r="AQ1" s="111"/>
      <c r="AR1" s="113" t="s">
        <v>100</v>
      </c>
      <c r="AS1" s="114" t="s">
        <v>103</v>
      </c>
      <c r="AT1" s="110" t="s">
        <v>70</v>
      </c>
      <c r="AU1" s="111"/>
      <c r="AV1" s="110" t="s">
        <v>189</v>
      </c>
      <c r="AW1" s="111"/>
      <c r="AX1" s="110" t="s">
        <v>101</v>
      </c>
      <c r="AY1" s="111"/>
      <c r="AZ1" s="110" t="s">
        <v>191</v>
      </c>
      <c r="BA1" s="111"/>
      <c r="BB1" s="110" t="s">
        <v>71</v>
      </c>
      <c r="BC1" s="111"/>
      <c r="BD1" s="110" t="s">
        <v>72</v>
      </c>
      <c r="BE1" s="111"/>
      <c r="BF1" s="110" t="s">
        <v>102</v>
      </c>
      <c r="BG1" s="111"/>
      <c r="BH1" s="110" t="s">
        <v>73</v>
      </c>
      <c r="BI1" s="111"/>
      <c r="BJ1" s="110" t="s">
        <v>104</v>
      </c>
      <c r="BK1" s="111"/>
      <c r="BL1" s="110" t="s">
        <v>74</v>
      </c>
      <c r="BM1" s="111"/>
      <c r="BN1" s="92" t="s">
        <v>75</v>
      </c>
      <c r="BO1" s="92" t="s">
        <v>77</v>
      </c>
      <c r="BP1" s="110" t="s">
        <v>105</v>
      </c>
      <c r="BQ1" s="111"/>
      <c r="BR1" s="110" t="s">
        <v>174</v>
      </c>
      <c r="BS1" s="111"/>
      <c r="BT1" s="110" t="s">
        <v>175</v>
      </c>
      <c r="BU1" s="111"/>
      <c r="BV1" s="92" t="s">
        <v>78</v>
      </c>
      <c r="BW1" s="110" t="s">
        <v>79</v>
      </c>
      <c r="BX1" s="111"/>
      <c r="BY1" s="110" t="s">
        <v>106</v>
      </c>
      <c r="BZ1" s="111"/>
      <c r="CA1" s="92" t="s">
        <v>80</v>
      </c>
      <c r="CB1" s="92" t="s">
        <v>81</v>
      </c>
      <c r="CC1" s="92" t="s">
        <v>82</v>
      </c>
      <c r="CD1" s="92" t="s">
        <v>83</v>
      </c>
      <c r="CE1" s="92" t="s">
        <v>84</v>
      </c>
      <c r="CF1" s="93" t="s">
        <v>85</v>
      </c>
      <c r="CG1" s="93" t="s">
        <v>86</v>
      </c>
      <c r="CH1" s="93" t="s">
        <v>87</v>
      </c>
      <c r="CI1" s="93" t="s">
        <v>88</v>
      </c>
      <c r="CJ1" s="115" t="s">
        <v>89</v>
      </c>
      <c r="CK1" s="115" t="s">
        <v>90</v>
      </c>
      <c r="CL1" s="93" t="s">
        <v>91</v>
      </c>
      <c r="CM1" s="93" t="s">
        <v>92</v>
      </c>
      <c r="CN1" s="93" t="s">
        <v>93</v>
      </c>
      <c r="CO1" s="17" t="s">
        <v>94</v>
      </c>
      <c r="CP1" s="94"/>
      <c r="CQ1" s="86" t="s">
        <v>84</v>
      </c>
    </row>
    <row r="2" spans="1:95" s="88" customFormat="1" ht="10.5">
      <c r="A2" s="86"/>
      <c r="B2" s="86">
        <f>'①利用登録申請書'!AH1</f>
      </c>
      <c r="C2" s="86">
        <f>'①利用登録申請書'!AH45</f>
      </c>
      <c r="D2" s="86">
        <f>'②一時保育利用申請書'!AH1</f>
      </c>
      <c r="E2" s="86">
        <f>'②一時保育利用申請書'!AD11</f>
        <v>0</v>
      </c>
      <c r="F2" s="86">
        <f>'①利用登録申請書'!E11</f>
        <v>0</v>
      </c>
      <c r="G2" s="86">
        <f>'①利用登録申請書'!J11</f>
        <v>0</v>
      </c>
      <c r="H2" s="86">
        <f>'①利用登録申請書'!E10</f>
        <v>0</v>
      </c>
      <c r="I2" s="86">
        <f>'①利用登録申請書'!J10</f>
        <v>0</v>
      </c>
      <c r="J2" s="86">
        <f>'①利用登録申請書'!E12</f>
        <v>0</v>
      </c>
      <c r="K2" s="86">
        <f>'①利用登録申請書'!O10</f>
        <v>0</v>
      </c>
      <c r="L2" s="86">
        <f>'①利用登録申請書'!AH10</f>
      </c>
      <c r="M2" s="86">
        <f>'①利用登録申請書'!U47</f>
        <v>0</v>
      </c>
      <c r="N2" s="86">
        <f>'①利用登録申請書'!AB10</f>
        <v>0</v>
      </c>
      <c r="O2" s="86">
        <f>'①利用登録申請書'!W12</f>
        <v>0</v>
      </c>
      <c r="P2" s="86">
        <f>'①利用登録申請書'!X6</f>
        <v>0</v>
      </c>
      <c r="Q2" s="86">
        <f>'①利用登録申請書'!X5</f>
        <v>0</v>
      </c>
      <c r="R2" s="86" t="str">
        <f>'①利用登録申請書'!X7</f>
        <v>-</v>
      </c>
      <c r="S2" s="86">
        <f>'①利用登録申請書'!AC7</f>
        <v>0</v>
      </c>
      <c r="T2" s="86" t="str">
        <f>'①利用登録申請書'!AH13</f>
        <v>-</v>
      </c>
      <c r="U2" s="86">
        <f>'①利用登録申請書'!E14</f>
        <v>0</v>
      </c>
      <c r="V2" s="86">
        <f>'①利用登録申請書'!M13</f>
        <v>0</v>
      </c>
      <c r="W2" s="86">
        <f>'①利用登録申請書'!T13</f>
        <v>0</v>
      </c>
      <c r="X2" s="86">
        <f>'①利用登録申請書'!AA13</f>
        <v>0</v>
      </c>
      <c r="Y2" s="86">
        <f>'①利用登録申請書'!I16</f>
        <v>0</v>
      </c>
      <c r="Z2" s="86">
        <f>'①利用登録申請書'!I15</f>
        <v>0</v>
      </c>
      <c r="AA2" s="86" t="str">
        <f>'①利用登録申請書'!U15</f>
        <v>-</v>
      </c>
      <c r="AB2" s="86">
        <f>'①利用登録申請書'!Z15</f>
        <v>0</v>
      </c>
      <c r="AC2" s="86">
        <f>'①利用登録申請書'!T16</f>
        <v>0</v>
      </c>
      <c r="AD2" s="86">
        <f>'①利用登録申請書'!AA16</f>
        <v>0</v>
      </c>
      <c r="AE2" s="86">
        <f>'①利用登録申請書'!G17</f>
        <v>0</v>
      </c>
      <c r="AF2" s="86">
        <f>'①利用登録申請書'!G18</f>
        <v>0</v>
      </c>
      <c r="AG2" s="86">
        <f>'①利用登録申請書'!G19</f>
        <v>0</v>
      </c>
      <c r="AH2" s="86">
        <f>'①利用登録申請書'!V17</f>
        <v>0</v>
      </c>
      <c r="AI2" s="86">
        <f>'①利用登録申請書'!V18</f>
        <v>0</v>
      </c>
      <c r="AJ2" s="86">
        <f>'①利用登録申請書'!V19</f>
        <v>0</v>
      </c>
      <c r="AK2" s="86">
        <f>'①利用登録申請書'!N20</f>
        <v>0</v>
      </c>
      <c r="AL2" s="86">
        <f>'①利用登録申請書'!N21</f>
        <v>0</v>
      </c>
      <c r="AM2" s="86">
        <f>'①利用登録申請書'!S21</f>
        <v>0</v>
      </c>
      <c r="AN2" s="86">
        <f>'①利用登録申請書'!N22</f>
        <v>0</v>
      </c>
      <c r="AO2" s="86">
        <f>'①利用登録申請書'!S22</f>
        <v>0</v>
      </c>
      <c r="AP2" s="86">
        <f>'①利用登録申請書'!N23</f>
        <v>0</v>
      </c>
      <c r="AQ2" s="86">
        <f>'①利用登録申請書'!S23</f>
        <v>0</v>
      </c>
      <c r="AR2" s="86">
        <f>'①利用登録申請書'!N24</f>
        <v>0</v>
      </c>
      <c r="AS2" s="86">
        <f>'①利用登録申請書'!V24</f>
        <v>0</v>
      </c>
      <c r="AT2" s="86">
        <f>'①利用登録申請書'!N25</f>
        <v>0</v>
      </c>
      <c r="AU2" s="86">
        <f>'①利用登録申請書'!S25</f>
        <v>0</v>
      </c>
      <c r="AV2" s="86">
        <f>'①利用登録申請書'!F27</f>
        <v>0</v>
      </c>
      <c r="AW2" s="86">
        <f>'①利用登録申請書'!F28</f>
        <v>0</v>
      </c>
      <c r="AX2" s="86">
        <f>'①利用登録申請書'!H27</f>
        <v>0</v>
      </c>
      <c r="AY2" s="86">
        <f>'①利用登録申請書'!H28</f>
        <v>0</v>
      </c>
      <c r="AZ2" s="86">
        <f>'①利用登録申請書'!J27</f>
        <v>0</v>
      </c>
      <c r="BA2" s="86">
        <f>'①利用登録申請書'!J28</f>
        <v>0</v>
      </c>
      <c r="BB2" s="86">
        <f>'①利用登録申請書'!L27</f>
        <v>0</v>
      </c>
      <c r="BC2" s="86">
        <f>'①利用登録申請書'!L28</f>
        <v>0</v>
      </c>
      <c r="BD2" s="86">
        <f>'①利用登録申請書'!N27</f>
        <v>0</v>
      </c>
      <c r="BE2" s="86">
        <f>'①利用登録申請書'!N28</f>
        <v>0</v>
      </c>
      <c r="BF2" s="86">
        <f>'①利用登録申請書'!P27</f>
        <v>0</v>
      </c>
      <c r="BG2" s="86">
        <f>'①利用登録申請書'!P28</f>
        <v>0</v>
      </c>
      <c r="BH2" s="86">
        <f>'①利用登録申請書'!R27</f>
        <v>0</v>
      </c>
      <c r="BI2" s="86">
        <f>'①利用登録申請書'!R28</f>
        <v>0</v>
      </c>
      <c r="BJ2" s="86">
        <f>'①利用登録申請書'!T27</f>
        <v>0</v>
      </c>
      <c r="BK2" s="86">
        <f>'①利用登録申請書'!T28</f>
        <v>0</v>
      </c>
      <c r="BL2" s="86">
        <f>'①利用登録申請書'!V27</f>
        <v>0</v>
      </c>
      <c r="BM2" s="86">
        <f>'①利用登録申請書'!V28</f>
        <v>0</v>
      </c>
      <c r="BN2" s="86">
        <f>'①利用登録申請書'!X27</f>
        <v>0</v>
      </c>
      <c r="BO2" s="86" t="str">
        <f>'①利用登録申請書'!N29</f>
        <v>-</v>
      </c>
      <c r="BP2" s="86" t="str">
        <f>'①利用登録申請書'!N30</f>
        <v>-</v>
      </c>
      <c r="BQ2" s="86">
        <f>'①利用登録申請書'!S30</f>
        <v>0</v>
      </c>
      <c r="BR2" s="86" t="str">
        <f>'①利用登録申請書'!N31</f>
        <v>-</v>
      </c>
      <c r="BS2" s="86">
        <f>'①利用登録申請書'!S31</f>
        <v>0</v>
      </c>
      <c r="BT2" s="86" t="str">
        <f>'①利用登録申請書'!N32</f>
        <v>-</v>
      </c>
      <c r="BU2" s="86">
        <f>'①利用登録申請書'!S32</f>
        <v>0</v>
      </c>
      <c r="BV2" s="86" t="str">
        <f>'①利用登録申請書'!N33</f>
        <v>－</v>
      </c>
      <c r="BW2" s="86" t="str">
        <f>'①利用登録申請書'!N34</f>
        <v>－</v>
      </c>
      <c r="BX2" s="86">
        <f>'①利用登録申請書'!S34</f>
        <v>0</v>
      </c>
      <c r="BY2" s="86" t="str">
        <f>'①利用登録申請書'!N35</f>
        <v>－</v>
      </c>
      <c r="BZ2" s="86">
        <f>'①利用登録申請書'!S35</f>
        <v>0</v>
      </c>
      <c r="CA2" s="86">
        <f>'①利用登録申請書'!P36</f>
        <v>0</v>
      </c>
      <c r="CB2" s="86">
        <f>'①利用登録申請書'!P37</f>
        <v>0</v>
      </c>
      <c r="CC2" s="86">
        <f>'①利用登録申請書'!P38</f>
        <v>0</v>
      </c>
      <c r="CD2" s="86">
        <f>'①利用登録申請書'!P39</f>
        <v>0</v>
      </c>
      <c r="CE2" s="86">
        <f>'①利用登録申請書'!C40</f>
        <v>0</v>
      </c>
      <c r="CF2" s="86" t="str">
        <f>'②一時保育利用申請書'!D50</f>
        <v>－</v>
      </c>
      <c r="CG2" s="86">
        <f>'②一時保育利用申請書'!G50</f>
        <v>0</v>
      </c>
      <c r="CH2" s="86">
        <f>'②一時保育利用申請書'!J50</f>
        <v>0</v>
      </c>
      <c r="CI2" s="86">
        <f>'②一時保育利用申請書'!M50</f>
        <v>0</v>
      </c>
      <c r="CJ2" s="87">
        <f>'②一時保育利用申請書'!U49</f>
        <v>0</v>
      </c>
      <c r="CK2" s="87">
        <f>'②一時保育利用申請書'!U51</f>
        <v>0</v>
      </c>
      <c r="CL2" s="86" t="e">
        <f>'②一時保育利用申請書'!AB50</f>
        <v>#N/A</v>
      </c>
      <c r="CM2" s="86" t="str">
        <f>'②一時保育利用申請書'!H66</f>
        <v>-</v>
      </c>
      <c r="CN2" s="86" t="str">
        <f>'②一時保育利用申請書'!H68</f>
        <v>-</v>
      </c>
      <c r="CO2" s="86" t="str">
        <f>'②一時保育利用申請書'!T71</f>
        <v>－</v>
      </c>
      <c r="CP2" s="86">
        <f>'②一時保育利用申請書'!T73</f>
        <v>0</v>
      </c>
      <c r="CQ2" s="86"/>
    </row>
    <row r="3" spans="12:90" ht="10.5">
      <c r="L3" s="95"/>
      <c r="M3" s="95"/>
      <c r="CF3" s="9">
        <f>'②一時保育利用申請書'!D55</f>
        <v>0</v>
      </c>
      <c r="CG3" s="9">
        <f>'②一時保育利用申請書'!G55</f>
        <v>0</v>
      </c>
      <c r="CH3" s="9">
        <f>'②一時保育利用申請書'!J55</f>
        <v>0</v>
      </c>
      <c r="CI3" s="9">
        <f>'②一時保育利用申請書'!M55</f>
        <v>0</v>
      </c>
      <c r="CJ3" s="9">
        <f>'②一時保育利用申請書'!S55</f>
        <v>0</v>
      </c>
      <c r="CK3" s="9">
        <f>'②一時保育利用申請書'!V55</f>
        <v>0</v>
      </c>
      <c r="CL3" s="9">
        <f>'②一時保育利用申請書'!Y55</f>
        <v>0</v>
      </c>
    </row>
    <row r="4" spans="12:90" ht="10.5">
      <c r="L4" s="95"/>
      <c r="M4" s="95"/>
      <c r="CF4" s="9">
        <f>'②一時保育利用申請書'!D59</f>
        <v>0</v>
      </c>
      <c r="CG4" s="9">
        <f>'②一時保育利用申請書'!G59</f>
        <v>0</v>
      </c>
      <c r="CH4" s="9">
        <f>'②一時保育利用申請書'!J59</f>
        <v>0</v>
      </c>
      <c r="CI4" s="9">
        <f>'②一時保育利用申請書'!M59</f>
        <v>0</v>
      </c>
      <c r="CJ4" s="9">
        <f>'②一時保育利用申請書'!S59</f>
        <v>0</v>
      </c>
      <c r="CK4" s="9">
        <f>'②一時保育利用申請書'!V59</f>
        <v>0</v>
      </c>
      <c r="CL4" s="9">
        <f>'②一時保育利用申請書'!Y59</f>
        <v>0</v>
      </c>
    </row>
    <row r="5" ht="10.5">
      <c r="CF5" s="9">
        <f>'②一時保育利用申請書'!D62</f>
        <v>0</v>
      </c>
    </row>
    <row r="7" ht="10.5">
      <c r="I7" s="80"/>
    </row>
  </sheetData>
  <sheetProtection/>
  <printOptions/>
  <pageMargins left="0.7" right="0.7" top="0.75" bottom="0.75" header="0.3" footer="0.3"/>
  <pageSetup horizontalDpi="600" verticalDpi="600" orientation="landscape" paperSize="9" scale="21"/>
  <colBreaks count="1" manualBreakCount="1">
    <brk id="31" max="1"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日本興亜損害保険株式会社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1512414</dc:creator>
  <cp:keywords/>
  <dc:description/>
  <cp:lastModifiedBy>江戸川橋保育園 SOMPOスマイルキッズ</cp:lastModifiedBy>
  <cp:lastPrinted>2011-07-10T23:16:53Z</cp:lastPrinted>
  <dcterms:created xsi:type="dcterms:W3CDTF">2011-06-20T21:43:21Z</dcterms:created>
  <dcterms:modified xsi:type="dcterms:W3CDTF">2023-09-22T10:05:40Z</dcterms:modified>
  <cp:category/>
  <cp:version/>
  <cp:contentType/>
  <cp:contentStatus/>
</cp:coreProperties>
</file>